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15480" windowHeight="6480" activeTab="1"/>
  </bookViews>
  <sheets>
    <sheet name="Условия работы" sheetId="9" r:id="rId1"/>
    <sheet name="Прайс запчасти" sheetId="2" r:id="rId2"/>
    <sheet name="Дропшиппинг Агенты" sheetId="7" state="hidden" r:id="rId3"/>
  </sheets>
  <definedNames>
    <definedName name="Print_Area" localSheetId="2">'Дропшиппинг Агенты'!$A$1:$E$5</definedName>
    <definedName name="Print_Area" localSheetId="1">'Прайс запчасти'!$B$1:$I$4</definedName>
    <definedName name="Print_Area" localSheetId="0">'Условия работы'!$A$1:$A$39</definedName>
    <definedName name="_xlnm.Print_Area" localSheetId="1">'Прайс запчасти'!$B$1:$J$327</definedName>
  </definedNames>
  <calcPr calcId="162913" refMode="R1C1"/>
</workbook>
</file>

<file path=xl/calcChain.xml><?xml version="1.0" encoding="utf-8"?>
<calcChain xmlns="http://schemas.openxmlformats.org/spreadsheetml/2006/main">
  <c r="R327" i="2" l="1"/>
  <c r="Q327" i="2"/>
  <c r="P327" i="2"/>
  <c r="O327" i="2"/>
  <c r="N327" i="2"/>
  <c r="M327" i="2"/>
  <c r="L327" i="2"/>
  <c r="R326" i="2"/>
  <c r="Q326" i="2"/>
  <c r="P326" i="2"/>
  <c r="O326" i="2"/>
  <c r="N326" i="2"/>
  <c r="M326" i="2"/>
  <c r="L326" i="2"/>
  <c r="R325" i="2"/>
  <c r="Q325" i="2"/>
  <c r="P325" i="2"/>
  <c r="O325" i="2"/>
  <c r="N325" i="2"/>
  <c r="M325" i="2"/>
  <c r="L325" i="2"/>
  <c r="R324" i="2"/>
  <c r="Q324" i="2"/>
  <c r="P324" i="2"/>
  <c r="O324" i="2"/>
  <c r="N324" i="2"/>
  <c r="M324" i="2"/>
  <c r="L324" i="2"/>
  <c r="R323" i="2"/>
  <c r="Q323" i="2"/>
  <c r="P323" i="2"/>
  <c r="O323" i="2"/>
  <c r="N323" i="2"/>
  <c r="M323" i="2"/>
  <c r="L323" i="2"/>
  <c r="R322" i="2"/>
  <c r="Q322" i="2"/>
  <c r="P322" i="2"/>
  <c r="O322" i="2"/>
  <c r="N322" i="2"/>
  <c r="M322" i="2"/>
  <c r="L322" i="2"/>
  <c r="R321" i="2"/>
  <c r="Q321" i="2"/>
  <c r="P321" i="2"/>
  <c r="O321" i="2"/>
  <c r="N321" i="2"/>
  <c r="M321" i="2"/>
  <c r="L321" i="2"/>
  <c r="R320" i="2"/>
  <c r="Q320" i="2"/>
  <c r="P320" i="2"/>
  <c r="O320" i="2"/>
  <c r="N320" i="2"/>
  <c r="M320" i="2"/>
  <c r="L320" i="2"/>
  <c r="R319" i="2"/>
  <c r="Q319" i="2"/>
  <c r="P319" i="2"/>
  <c r="O319" i="2"/>
  <c r="N319" i="2"/>
  <c r="M319" i="2"/>
  <c r="L319" i="2"/>
  <c r="R318" i="2"/>
  <c r="Q318" i="2"/>
  <c r="P318" i="2"/>
  <c r="O318" i="2"/>
  <c r="N318" i="2"/>
  <c r="M318" i="2"/>
  <c r="L318" i="2"/>
  <c r="R317" i="2"/>
  <c r="Q317" i="2"/>
  <c r="P317" i="2"/>
  <c r="O317" i="2"/>
  <c r="N317" i="2"/>
  <c r="M317" i="2"/>
  <c r="L317" i="2"/>
  <c r="R315" i="2"/>
  <c r="Q315" i="2"/>
  <c r="P315" i="2"/>
  <c r="O315" i="2"/>
  <c r="N315" i="2"/>
  <c r="M315" i="2"/>
  <c r="L315" i="2"/>
  <c r="R314" i="2"/>
  <c r="Q314" i="2"/>
  <c r="P314" i="2"/>
  <c r="O314" i="2"/>
  <c r="N314" i="2"/>
  <c r="M314" i="2"/>
  <c r="L314" i="2"/>
  <c r="R313" i="2"/>
  <c r="Q313" i="2"/>
  <c r="P313" i="2"/>
  <c r="O313" i="2"/>
  <c r="N313" i="2"/>
  <c r="M313" i="2"/>
  <c r="L313" i="2"/>
  <c r="R312" i="2"/>
  <c r="Q312" i="2"/>
  <c r="P312" i="2"/>
  <c r="O312" i="2"/>
  <c r="N312" i="2"/>
  <c r="M312" i="2"/>
  <c r="L312" i="2"/>
  <c r="R311" i="2"/>
  <c r="Q311" i="2"/>
  <c r="P311" i="2"/>
  <c r="O311" i="2"/>
  <c r="N311" i="2"/>
  <c r="M311" i="2"/>
  <c r="L311" i="2"/>
  <c r="R310" i="2"/>
  <c r="Q310" i="2"/>
  <c r="P310" i="2"/>
  <c r="O310" i="2"/>
  <c r="N310" i="2"/>
  <c r="M310" i="2"/>
  <c r="L310" i="2"/>
  <c r="R309" i="2"/>
  <c r="Q309" i="2"/>
  <c r="P309" i="2"/>
  <c r="O309" i="2"/>
  <c r="N309" i="2"/>
  <c r="M309" i="2"/>
  <c r="L309" i="2"/>
  <c r="R308" i="2"/>
  <c r="Q308" i="2"/>
  <c r="P308" i="2"/>
  <c r="O308" i="2"/>
  <c r="N308" i="2"/>
  <c r="M308" i="2"/>
  <c r="L308" i="2"/>
  <c r="R307" i="2"/>
  <c r="Q307" i="2"/>
  <c r="P307" i="2"/>
  <c r="O307" i="2"/>
  <c r="N307" i="2"/>
  <c r="M307" i="2"/>
  <c r="L307" i="2"/>
  <c r="R306" i="2"/>
  <c r="Q306" i="2"/>
  <c r="P306" i="2"/>
  <c r="O306" i="2"/>
  <c r="N306" i="2"/>
  <c r="M306" i="2"/>
  <c r="L306" i="2"/>
  <c r="R305" i="2"/>
  <c r="Q305" i="2"/>
  <c r="P305" i="2"/>
  <c r="O305" i="2"/>
  <c r="N305" i="2"/>
  <c r="M305" i="2"/>
  <c r="L305" i="2"/>
  <c r="R304" i="2"/>
  <c r="Q304" i="2"/>
  <c r="P304" i="2"/>
  <c r="O304" i="2"/>
  <c r="N304" i="2"/>
  <c r="M304" i="2"/>
  <c r="L304" i="2"/>
  <c r="R303" i="2"/>
  <c r="Q303" i="2"/>
  <c r="P303" i="2"/>
  <c r="O303" i="2"/>
  <c r="N303" i="2"/>
  <c r="M303" i="2"/>
  <c r="L303" i="2"/>
  <c r="R302" i="2"/>
  <c r="Q302" i="2"/>
  <c r="P302" i="2"/>
  <c r="O302" i="2"/>
  <c r="N302" i="2"/>
  <c r="M302" i="2"/>
  <c r="L302" i="2"/>
  <c r="R301" i="2"/>
  <c r="Q301" i="2"/>
  <c r="P301" i="2"/>
  <c r="O301" i="2"/>
  <c r="N301" i="2"/>
  <c r="M301" i="2"/>
  <c r="L301" i="2"/>
  <c r="R300" i="2"/>
  <c r="Q300" i="2"/>
  <c r="P300" i="2"/>
  <c r="O300" i="2"/>
  <c r="N300" i="2"/>
  <c r="M300" i="2"/>
  <c r="L300" i="2"/>
  <c r="R299" i="2"/>
  <c r="Q299" i="2"/>
  <c r="P299" i="2"/>
  <c r="O299" i="2"/>
  <c r="N299" i="2"/>
  <c r="M299" i="2"/>
  <c r="L299" i="2"/>
  <c r="R298" i="2"/>
  <c r="Q298" i="2"/>
  <c r="P298" i="2"/>
  <c r="O298" i="2"/>
  <c r="N298" i="2"/>
  <c r="M298" i="2"/>
  <c r="L298" i="2"/>
  <c r="R297" i="2"/>
  <c r="Q297" i="2"/>
  <c r="P297" i="2"/>
  <c r="O297" i="2"/>
  <c r="N297" i="2"/>
  <c r="M297" i="2"/>
  <c r="L297" i="2"/>
  <c r="R296" i="2"/>
  <c r="Q296" i="2"/>
  <c r="P296" i="2"/>
  <c r="O296" i="2"/>
  <c r="N296" i="2"/>
  <c r="M296" i="2"/>
  <c r="L296" i="2"/>
  <c r="R295" i="2"/>
  <c r="Q295" i="2"/>
  <c r="P295" i="2"/>
  <c r="O295" i="2"/>
  <c r="N295" i="2"/>
  <c r="M295" i="2"/>
  <c r="L295" i="2"/>
  <c r="R294" i="2"/>
  <c r="Q294" i="2"/>
  <c r="P294" i="2"/>
  <c r="O294" i="2"/>
  <c r="N294" i="2"/>
  <c r="M294" i="2"/>
  <c r="L294" i="2"/>
  <c r="R293" i="2"/>
  <c r="Q293" i="2"/>
  <c r="P293" i="2"/>
  <c r="O293" i="2"/>
  <c r="N293" i="2"/>
  <c r="M293" i="2"/>
  <c r="L293" i="2"/>
  <c r="R292" i="2"/>
  <c r="Q292" i="2"/>
  <c r="P292" i="2"/>
  <c r="O292" i="2"/>
  <c r="N292" i="2"/>
  <c r="M292" i="2"/>
  <c r="L292" i="2"/>
  <c r="R291" i="2"/>
  <c r="Q291" i="2"/>
  <c r="P291" i="2"/>
  <c r="O291" i="2"/>
  <c r="N291" i="2"/>
  <c r="M291" i="2"/>
  <c r="L291" i="2"/>
  <c r="R290" i="2"/>
  <c r="Q290" i="2"/>
  <c r="P290" i="2"/>
  <c r="O290" i="2"/>
  <c r="N290" i="2"/>
  <c r="M290" i="2"/>
  <c r="L290" i="2"/>
  <c r="R289" i="2"/>
  <c r="Q289" i="2"/>
  <c r="P289" i="2"/>
  <c r="O289" i="2"/>
  <c r="N289" i="2"/>
  <c r="M289" i="2"/>
  <c r="L289" i="2"/>
  <c r="R288" i="2"/>
  <c r="Q288" i="2"/>
  <c r="P288" i="2"/>
  <c r="O288" i="2"/>
  <c r="N288" i="2"/>
  <c r="M288" i="2"/>
  <c r="L288" i="2"/>
  <c r="R287" i="2"/>
  <c r="Q287" i="2"/>
  <c r="P287" i="2"/>
  <c r="O287" i="2"/>
  <c r="N287" i="2"/>
  <c r="M287" i="2"/>
  <c r="L287" i="2"/>
  <c r="R286" i="2"/>
  <c r="Q286" i="2"/>
  <c r="P286" i="2"/>
  <c r="O286" i="2"/>
  <c r="N286" i="2"/>
  <c r="M286" i="2"/>
  <c r="L286" i="2"/>
  <c r="R285" i="2"/>
  <c r="Q285" i="2"/>
  <c r="P285" i="2"/>
  <c r="O285" i="2"/>
  <c r="N285" i="2"/>
  <c r="M285" i="2"/>
  <c r="L285" i="2"/>
  <c r="R284" i="2"/>
  <c r="Q284" i="2"/>
  <c r="P284" i="2"/>
  <c r="O284" i="2"/>
  <c r="N284" i="2"/>
  <c r="M284" i="2"/>
  <c r="L284" i="2"/>
  <c r="R283" i="2"/>
  <c r="Q283" i="2"/>
  <c r="P283" i="2"/>
  <c r="O283" i="2"/>
  <c r="N283" i="2"/>
  <c r="M283" i="2"/>
  <c r="L283" i="2"/>
  <c r="R282" i="2"/>
  <c r="Q282" i="2"/>
  <c r="P282" i="2"/>
  <c r="O282" i="2"/>
  <c r="N282" i="2"/>
  <c r="M282" i="2"/>
  <c r="L282" i="2"/>
  <c r="R281" i="2"/>
  <c r="Q281" i="2"/>
  <c r="P281" i="2"/>
  <c r="O281" i="2"/>
  <c r="N281" i="2"/>
  <c r="M281" i="2"/>
  <c r="L281" i="2"/>
  <c r="R280" i="2"/>
  <c r="Q280" i="2"/>
  <c r="P280" i="2"/>
  <c r="O280" i="2"/>
  <c r="N280" i="2"/>
  <c r="M280" i="2"/>
  <c r="L280" i="2"/>
  <c r="R279" i="2"/>
  <c r="Q279" i="2"/>
  <c r="P279" i="2"/>
  <c r="O279" i="2"/>
  <c r="N279" i="2"/>
  <c r="M279" i="2"/>
  <c r="L279" i="2"/>
  <c r="R278" i="2"/>
  <c r="Q278" i="2"/>
  <c r="P278" i="2"/>
  <c r="O278" i="2"/>
  <c r="N278" i="2"/>
  <c r="M278" i="2"/>
  <c r="L278" i="2"/>
  <c r="R277" i="2"/>
  <c r="Q277" i="2"/>
  <c r="P277" i="2"/>
  <c r="O277" i="2"/>
  <c r="N277" i="2"/>
  <c r="M277" i="2"/>
  <c r="L277" i="2"/>
  <c r="R276" i="2"/>
  <c r="Q276" i="2"/>
  <c r="P276" i="2"/>
  <c r="O276" i="2"/>
  <c r="N276" i="2"/>
  <c r="M276" i="2"/>
  <c r="L276" i="2"/>
  <c r="R275" i="2"/>
  <c r="Q275" i="2"/>
  <c r="P275" i="2"/>
  <c r="O275" i="2"/>
  <c r="N275" i="2"/>
  <c r="M275" i="2"/>
  <c r="L275" i="2"/>
  <c r="R274" i="2"/>
  <c r="Q274" i="2"/>
  <c r="P274" i="2"/>
  <c r="O274" i="2"/>
  <c r="N274" i="2"/>
  <c r="M274" i="2"/>
  <c r="L274" i="2"/>
  <c r="R273" i="2"/>
  <c r="Q273" i="2"/>
  <c r="P273" i="2"/>
  <c r="O273" i="2"/>
  <c r="N273" i="2"/>
  <c r="M273" i="2"/>
  <c r="L273" i="2"/>
  <c r="R272" i="2"/>
  <c r="Q272" i="2"/>
  <c r="P272" i="2"/>
  <c r="O272" i="2"/>
  <c r="N272" i="2"/>
  <c r="M272" i="2"/>
  <c r="L272" i="2"/>
  <c r="R271" i="2"/>
  <c r="Q271" i="2"/>
  <c r="P271" i="2"/>
  <c r="O271" i="2"/>
  <c r="N271" i="2"/>
  <c r="M271" i="2"/>
  <c r="L271" i="2"/>
  <c r="R270" i="2"/>
  <c r="Q270" i="2"/>
  <c r="P270" i="2"/>
  <c r="O270" i="2"/>
  <c r="N270" i="2"/>
  <c r="M270" i="2"/>
  <c r="L270" i="2"/>
  <c r="R269" i="2"/>
  <c r="Q269" i="2"/>
  <c r="P269" i="2"/>
  <c r="O269" i="2"/>
  <c r="N269" i="2"/>
  <c r="M269" i="2"/>
  <c r="L269" i="2"/>
  <c r="R268" i="2"/>
  <c r="Q268" i="2"/>
  <c r="P268" i="2"/>
  <c r="O268" i="2"/>
  <c r="N268" i="2"/>
  <c r="M268" i="2"/>
  <c r="L268" i="2"/>
  <c r="R267" i="2"/>
  <c r="Q267" i="2"/>
  <c r="P267" i="2"/>
  <c r="O267" i="2"/>
  <c r="N267" i="2"/>
  <c r="M267" i="2"/>
  <c r="L267" i="2"/>
  <c r="R266" i="2"/>
  <c r="Q266" i="2"/>
  <c r="P266" i="2"/>
  <c r="O266" i="2"/>
  <c r="N266" i="2"/>
  <c r="M266" i="2"/>
  <c r="L266" i="2"/>
  <c r="R265" i="2"/>
  <c r="Q265" i="2"/>
  <c r="P265" i="2"/>
  <c r="O265" i="2"/>
  <c r="N265" i="2"/>
  <c r="M265" i="2"/>
  <c r="L265" i="2"/>
  <c r="R263" i="2"/>
  <c r="Q263" i="2"/>
  <c r="P263" i="2"/>
  <c r="O263" i="2"/>
  <c r="N263" i="2"/>
  <c r="M263" i="2"/>
  <c r="L263" i="2"/>
  <c r="R262" i="2"/>
  <c r="Q262" i="2"/>
  <c r="P262" i="2"/>
  <c r="O262" i="2"/>
  <c r="N262" i="2"/>
  <c r="M262" i="2"/>
  <c r="L262" i="2"/>
  <c r="R261" i="2"/>
  <c r="Q261" i="2"/>
  <c r="P261" i="2"/>
  <c r="O261" i="2"/>
  <c r="N261" i="2"/>
  <c r="M261" i="2"/>
  <c r="L261" i="2"/>
  <c r="R260" i="2"/>
  <c r="Q260" i="2"/>
  <c r="P260" i="2"/>
  <c r="O260" i="2"/>
  <c r="N260" i="2"/>
  <c r="M260" i="2"/>
  <c r="L260" i="2"/>
  <c r="R259" i="2"/>
  <c r="Q259" i="2"/>
  <c r="P259" i="2"/>
  <c r="O259" i="2"/>
  <c r="N259" i="2"/>
  <c r="M259" i="2"/>
  <c r="L259" i="2"/>
  <c r="R258" i="2"/>
  <c r="Q258" i="2"/>
  <c r="P258" i="2"/>
  <c r="O258" i="2"/>
  <c r="N258" i="2"/>
  <c r="M258" i="2"/>
  <c r="L258" i="2"/>
  <c r="R257" i="2"/>
  <c r="Q257" i="2"/>
  <c r="P257" i="2"/>
  <c r="O257" i="2"/>
  <c r="N257" i="2"/>
  <c r="M257" i="2"/>
  <c r="L257" i="2"/>
  <c r="R256" i="2"/>
  <c r="Q256" i="2"/>
  <c r="P256" i="2"/>
  <c r="O256" i="2"/>
  <c r="N256" i="2"/>
  <c r="M256" i="2"/>
  <c r="L256" i="2"/>
  <c r="R255" i="2"/>
  <c r="Q255" i="2"/>
  <c r="P255" i="2"/>
  <c r="O255" i="2"/>
  <c r="N255" i="2"/>
  <c r="M255" i="2"/>
  <c r="L255" i="2"/>
  <c r="R254" i="2"/>
  <c r="Q254" i="2"/>
  <c r="P254" i="2"/>
  <c r="O254" i="2"/>
  <c r="N254" i="2"/>
  <c r="M254" i="2"/>
  <c r="L254" i="2"/>
  <c r="R253" i="2"/>
  <c r="Q253" i="2"/>
  <c r="P253" i="2"/>
  <c r="O253" i="2"/>
  <c r="N253" i="2"/>
  <c r="M253" i="2"/>
  <c r="L253" i="2"/>
  <c r="R252" i="2"/>
  <c r="Q252" i="2"/>
  <c r="P252" i="2"/>
  <c r="O252" i="2"/>
  <c r="N252" i="2"/>
  <c r="M252" i="2"/>
  <c r="L252" i="2"/>
  <c r="R251" i="2"/>
  <c r="Q251" i="2"/>
  <c r="P251" i="2"/>
  <c r="O251" i="2"/>
  <c r="N251" i="2"/>
  <c r="M251" i="2"/>
  <c r="L251" i="2"/>
  <c r="R250" i="2"/>
  <c r="Q250" i="2"/>
  <c r="P250" i="2"/>
  <c r="O250" i="2"/>
  <c r="N250" i="2"/>
  <c r="M250" i="2"/>
  <c r="L250" i="2"/>
  <c r="R249" i="2"/>
  <c r="Q249" i="2"/>
  <c r="P249" i="2"/>
  <c r="O249" i="2"/>
  <c r="N249" i="2"/>
  <c r="M249" i="2"/>
  <c r="L249" i="2"/>
  <c r="R248" i="2"/>
  <c r="Q248" i="2"/>
  <c r="P248" i="2"/>
  <c r="O248" i="2"/>
  <c r="N248" i="2"/>
  <c r="M248" i="2"/>
  <c r="L248" i="2"/>
  <c r="R247" i="2"/>
  <c r="Q247" i="2"/>
  <c r="P247" i="2"/>
  <c r="O247" i="2"/>
  <c r="N247" i="2"/>
  <c r="M247" i="2"/>
  <c r="L247" i="2"/>
  <c r="R246" i="2"/>
  <c r="Q246" i="2"/>
  <c r="P246" i="2"/>
  <c r="O246" i="2"/>
  <c r="N246" i="2"/>
  <c r="M246" i="2"/>
  <c r="L246" i="2"/>
  <c r="R245" i="2"/>
  <c r="Q245" i="2"/>
  <c r="P245" i="2"/>
  <c r="O245" i="2"/>
  <c r="N245" i="2"/>
  <c r="M245" i="2"/>
  <c r="L245" i="2"/>
  <c r="R243" i="2"/>
  <c r="Q243" i="2"/>
  <c r="P243" i="2"/>
  <c r="O243" i="2"/>
  <c r="N243" i="2"/>
  <c r="M243" i="2"/>
  <c r="L243" i="2"/>
  <c r="R242" i="2"/>
  <c r="Q242" i="2"/>
  <c r="P242" i="2"/>
  <c r="O242" i="2"/>
  <c r="N242" i="2"/>
  <c r="M242" i="2"/>
  <c r="L242" i="2"/>
  <c r="R241" i="2"/>
  <c r="Q241" i="2"/>
  <c r="P241" i="2"/>
  <c r="O241" i="2"/>
  <c r="N241" i="2"/>
  <c r="M241" i="2"/>
  <c r="L241" i="2"/>
  <c r="R240" i="2"/>
  <c r="Q240" i="2"/>
  <c r="P240" i="2"/>
  <c r="O240" i="2"/>
  <c r="N240" i="2"/>
  <c r="M240" i="2"/>
  <c r="L240" i="2"/>
  <c r="R239" i="2"/>
  <c r="Q239" i="2"/>
  <c r="P239" i="2"/>
  <c r="O239" i="2"/>
  <c r="N239" i="2"/>
  <c r="M239" i="2"/>
  <c r="L239" i="2"/>
  <c r="R238" i="2"/>
  <c r="Q238" i="2"/>
  <c r="P238" i="2"/>
  <c r="O238" i="2"/>
  <c r="N238" i="2"/>
  <c r="M238" i="2"/>
  <c r="L238" i="2"/>
  <c r="R237" i="2"/>
  <c r="Q237" i="2"/>
  <c r="P237" i="2"/>
  <c r="O237" i="2"/>
  <c r="N237" i="2"/>
  <c r="M237" i="2"/>
  <c r="L237" i="2"/>
  <c r="R236" i="2"/>
  <c r="Q236" i="2"/>
  <c r="P236" i="2"/>
  <c r="O236" i="2"/>
  <c r="N236" i="2"/>
  <c r="M236" i="2"/>
  <c r="L236" i="2"/>
  <c r="R235" i="2"/>
  <c r="Q235" i="2"/>
  <c r="P235" i="2"/>
  <c r="O235" i="2"/>
  <c r="N235" i="2"/>
  <c r="M235" i="2"/>
  <c r="L235" i="2"/>
  <c r="R234" i="2"/>
  <c r="Q234" i="2"/>
  <c r="P234" i="2"/>
  <c r="O234" i="2"/>
  <c r="N234" i="2"/>
  <c r="M234" i="2"/>
  <c r="L234" i="2"/>
  <c r="R233" i="2"/>
  <c r="Q233" i="2"/>
  <c r="P233" i="2"/>
  <c r="O233" i="2"/>
  <c r="N233" i="2"/>
  <c r="M233" i="2"/>
  <c r="L233" i="2"/>
  <c r="R232" i="2"/>
  <c r="Q232" i="2"/>
  <c r="P232" i="2"/>
  <c r="O232" i="2"/>
  <c r="N232" i="2"/>
  <c r="M232" i="2"/>
  <c r="L232" i="2"/>
  <c r="R231" i="2"/>
  <c r="Q231" i="2"/>
  <c r="P231" i="2"/>
  <c r="O231" i="2"/>
  <c r="N231" i="2"/>
  <c r="M231" i="2"/>
  <c r="L231" i="2"/>
  <c r="R230" i="2"/>
  <c r="Q230" i="2"/>
  <c r="P230" i="2"/>
  <c r="O230" i="2"/>
  <c r="N230" i="2"/>
  <c r="M230" i="2"/>
  <c r="L230" i="2"/>
  <c r="R229" i="2"/>
  <c r="Q229" i="2"/>
  <c r="P229" i="2"/>
  <c r="O229" i="2"/>
  <c r="N229" i="2"/>
  <c r="M229" i="2"/>
  <c r="L229" i="2"/>
  <c r="R228" i="2"/>
  <c r="Q228" i="2"/>
  <c r="P228" i="2"/>
  <c r="O228" i="2"/>
  <c r="N228" i="2"/>
  <c r="M228" i="2"/>
  <c r="L228" i="2"/>
  <c r="R227" i="2"/>
  <c r="Q227" i="2"/>
  <c r="P227" i="2"/>
  <c r="O227" i="2"/>
  <c r="N227" i="2"/>
  <c r="M227" i="2"/>
  <c r="L227" i="2"/>
  <c r="R226" i="2"/>
  <c r="Q226" i="2"/>
  <c r="P226" i="2"/>
  <c r="O226" i="2"/>
  <c r="N226" i="2"/>
  <c r="M226" i="2"/>
  <c r="L226" i="2"/>
  <c r="R225" i="2"/>
  <c r="Q225" i="2"/>
  <c r="P225" i="2"/>
  <c r="O225" i="2"/>
  <c r="N225" i="2"/>
  <c r="M225" i="2"/>
  <c r="L225" i="2"/>
  <c r="R224" i="2"/>
  <c r="Q224" i="2"/>
  <c r="P224" i="2"/>
  <c r="O224" i="2"/>
  <c r="N224" i="2"/>
  <c r="M224" i="2"/>
  <c r="L224" i="2"/>
  <c r="R223" i="2"/>
  <c r="Q223" i="2"/>
  <c r="P223" i="2"/>
  <c r="O223" i="2"/>
  <c r="N223" i="2"/>
  <c r="M223" i="2"/>
  <c r="L223" i="2"/>
  <c r="R222" i="2"/>
  <c r="Q222" i="2"/>
  <c r="P222" i="2"/>
  <c r="O222" i="2"/>
  <c r="N222" i="2"/>
  <c r="M222" i="2"/>
  <c r="L222" i="2"/>
  <c r="R221" i="2"/>
  <c r="Q221" i="2"/>
  <c r="P221" i="2"/>
  <c r="O221" i="2"/>
  <c r="N221" i="2"/>
  <c r="M221" i="2"/>
  <c r="L221" i="2"/>
  <c r="R220" i="2"/>
  <c r="Q220" i="2"/>
  <c r="P220" i="2"/>
  <c r="O220" i="2"/>
  <c r="N220" i="2"/>
  <c r="M220" i="2"/>
  <c r="L220" i="2"/>
  <c r="R219" i="2"/>
  <c r="Q219" i="2"/>
  <c r="P219" i="2"/>
  <c r="O219" i="2"/>
  <c r="N219" i="2"/>
  <c r="M219" i="2"/>
  <c r="L219" i="2"/>
  <c r="R218" i="2"/>
  <c r="Q218" i="2"/>
  <c r="P218" i="2"/>
  <c r="O218" i="2"/>
  <c r="N218" i="2"/>
  <c r="M218" i="2"/>
  <c r="L218" i="2"/>
  <c r="R217" i="2"/>
  <c r="Q217" i="2"/>
  <c r="P217" i="2"/>
  <c r="O217" i="2"/>
  <c r="N217" i="2"/>
  <c r="M217" i="2"/>
  <c r="L217" i="2"/>
  <c r="R216" i="2"/>
  <c r="Q216" i="2"/>
  <c r="P216" i="2"/>
  <c r="O216" i="2"/>
  <c r="N216" i="2"/>
  <c r="M216" i="2"/>
  <c r="L216" i="2"/>
  <c r="R215" i="2"/>
  <c r="Q215" i="2"/>
  <c r="P215" i="2"/>
  <c r="O215" i="2"/>
  <c r="N215" i="2"/>
  <c r="M215" i="2"/>
  <c r="L215" i="2"/>
  <c r="R214" i="2"/>
  <c r="Q214" i="2"/>
  <c r="P214" i="2"/>
  <c r="O214" i="2"/>
  <c r="N214" i="2"/>
  <c r="M214" i="2"/>
  <c r="L214" i="2"/>
  <c r="R213" i="2"/>
  <c r="Q213" i="2"/>
  <c r="P213" i="2"/>
  <c r="O213" i="2"/>
  <c r="N213" i="2"/>
  <c r="M213" i="2"/>
  <c r="L213" i="2"/>
  <c r="R212" i="2"/>
  <c r="Q212" i="2"/>
  <c r="P212" i="2"/>
  <c r="O212" i="2"/>
  <c r="N212" i="2"/>
  <c r="M212" i="2"/>
  <c r="L212" i="2"/>
  <c r="R211" i="2"/>
  <c r="Q211" i="2"/>
  <c r="P211" i="2"/>
  <c r="O211" i="2"/>
  <c r="N211" i="2"/>
  <c r="M211" i="2"/>
  <c r="L211" i="2"/>
  <c r="R210" i="2"/>
  <c r="Q210" i="2"/>
  <c r="P210" i="2"/>
  <c r="O210" i="2"/>
  <c r="N210" i="2"/>
  <c r="M210" i="2"/>
  <c r="L210" i="2"/>
  <c r="R209" i="2"/>
  <c r="Q209" i="2"/>
  <c r="P209" i="2"/>
  <c r="O209" i="2"/>
  <c r="N209" i="2"/>
  <c r="M209" i="2"/>
  <c r="L209" i="2"/>
  <c r="R208" i="2"/>
  <c r="Q208" i="2"/>
  <c r="P208" i="2"/>
  <c r="O208" i="2"/>
  <c r="N208" i="2"/>
  <c r="M208" i="2"/>
  <c r="L208" i="2"/>
  <c r="R207" i="2"/>
  <c r="Q207" i="2"/>
  <c r="P207" i="2"/>
  <c r="O207" i="2"/>
  <c r="N207" i="2"/>
  <c r="M207" i="2"/>
  <c r="L207" i="2"/>
  <c r="R206" i="2"/>
  <c r="Q206" i="2"/>
  <c r="P206" i="2"/>
  <c r="O206" i="2"/>
  <c r="N206" i="2"/>
  <c r="M206" i="2"/>
  <c r="L206" i="2"/>
  <c r="R205" i="2"/>
  <c r="Q205" i="2"/>
  <c r="P205" i="2"/>
  <c r="O205" i="2"/>
  <c r="N205" i="2"/>
  <c r="M205" i="2"/>
  <c r="L205" i="2"/>
  <c r="R204" i="2"/>
  <c r="Q204" i="2"/>
  <c r="P204" i="2"/>
  <c r="O204" i="2"/>
  <c r="N204" i="2"/>
  <c r="M204" i="2"/>
  <c r="L204" i="2"/>
  <c r="R203" i="2"/>
  <c r="Q203" i="2"/>
  <c r="P203" i="2"/>
  <c r="O203" i="2"/>
  <c r="N203" i="2"/>
  <c r="M203" i="2"/>
  <c r="L203" i="2"/>
  <c r="R202" i="2"/>
  <c r="Q202" i="2"/>
  <c r="P202" i="2"/>
  <c r="O202" i="2"/>
  <c r="N202" i="2"/>
  <c r="M202" i="2"/>
  <c r="L202" i="2"/>
  <c r="R201" i="2"/>
  <c r="Q201" i="2"/>
  <c r="P201" i="2"/>
  <c r="O201" i="2"/>
  <c r="N201" i="2"/>
  <c r="M201" i="2"/>
  <c r="L201" i="2"/>
  <c r="R200" i="2"/>
  <c r="Q200" i="2"/>
  <c r="P200" i="2"/>
  <c r="O200" i="2"/>
  <c r="N200" i="2"/>
  <c r="M200" i="2"/>
  <c r="L200" i="2"/>
  <c r="R199" i="2"/>
  <c r="Q199" i="2"/>
  <c r="P199" i="2"/>
  <c r="O199" i="2"/>
  <c r="N199" i="2"/>
  <c r="M199" i="2"/>
  <c r="L199" i="2"/>
  <c r="R198" i="2"/>
  <c r="Q198" i="2"/>
  <c r="P198" i="2"/>
  <c r="O198" i="2"/>
  <c r="N198" i="2"/>
  <c r="M198" i="2"/>
  <c r="L198" i="2"/>
  <c r="R197" i="2"/>
  <c r="Q197" i="2"/>
  <c r="P197" i="2"/>
  <c r="O197" i="2"/>
  <c r="N197" i="2"/>
  <c r="M197" i="2"/>
  <c r="L197" i="2"/>
  <c r="R196" i="2"/>
  <c r="Q196" i="2"/>
  <c r="P196" i="2"/>
  <c r="O196" i="2"/>
  <c r="N196" i="2"/>
  <c r="M196" i="2"/>
  <c r="L196" i="2"/>
  <c r="R195" i="2"/>
  <c r="Q195" i="2"/>
  <c r="P195" i="2"/>
  <c r="O195" i="2"/>
  <c r="N195" i="2"/>
  <c r="M195" i="2"/>
  <c r="L195" i="2"/>
  <c r="R194" i="2"/>
  <c r="Q194" i="2"/>
  <c r="P194" i="2"/>
  <c r="O194" i="2"/>
  <c r="N194" i="2"/>
  <c r="M194" i="2"/>
  <c r="L194" i="2"/>
  <c r="R193" i="2"/>
  <c r="Q193" i="2"/>
  <c r="P193" i="2"/>
  <c r="O193" i="2"/>
  <c r="N193" i="2"/>
  <c r="M193" i="2"/>
  <c r="L193" i="2"/>
  <c r="R192" i="2"/>
  <c r="Q192" i="2"/>
  <c r="P192" i="2"/>
  <c r="O192" i="2"/>
  <c r="N192" i="2"/>
  <c r="M192" i="2"/>
  <c r="L192" i="2"/>
  <c r="R191" i="2"/>
  <c r="Q191" i="2"/>
  <c r="P191" i="2"/>
  <c r="O191" i="2"/>
  <c r="N191" i="2"/>
  <c r="M191" i="2"/>
  <c r="L191" i="2"/>
  <c r="R190" i="2"/>
  <c r="Q190" i="2"/>
  <c r="P190" i="2"/>
  <c r="O190" i="2"/>
  <c r="N190" i="2"/>
  <c r="M190" i="2"/>
  <c r="L190" i="2"/>
  <c r="R189" i="2"/>
  <c r="Q189" i="2"/>
  <c r="P189" i="2"/>
  <c r="O189" i="2"/>
  <c r="N189" i="2"/>
  <c r="M189" i="2"/>
  <c r="L189" i="2"/>
  <c r="R188" i="2"/>
  <c r="Q188" i="2"/>
  <c r="P188" i="2"/>
  <c r="O188" i="2"/>
  <c r="N188" i="2"/>
  <c r="M188" i="2"/>
  <c r="L188" i="2"/>
  <c r="R187" i="2"/>
  <c r="Q187" i="2"/>
  <c r="P187" i="2"/>
  <c r="O187" i="2"/>
  <c r="N187" i="2"/>
  <c r="M187" i="2"/>
  <c r="L187" i="2"/>
  <c r="R186" i="2"/>
  <c r="Q186" i="2"/>
  <c r="P186" i="2"/>
  <c r="O186" i="2"/>
  <c r="N186" i="2"/>
  <c r="M186" i="2"/>
  <c r="L186" i="2"/>
  <c r="R185" i="2"/>
  <c r="Q185" i="2"/>
  <c r="P185" i="2"/>
  <c r="O185" i="2"/>
  <c r="N185" i="2"/>
  <c r="M185" i="2"/>
  <c r="L185" i="2"/>
  <c r="R184" i="2"/>
  <c r="Q184" i="2"/>
  <c r="P184" i="2"/>
  <c r="O184" i="2"/>
  <c r="N184" i="2"/>
  <c r="M184" i="2"/>
  <c r="L184" i="2"/>
  <c r="R183" i="2"/>
  <c r="Q183" i="2"/>
  <c r="P183" i="2"/>
  <c r="O183" i="2"/>
  <c r="N183" i="2"/>
  <c r="M183" i="2"/>
  <c r="L183" i="2"/>
  <c r="R182" i="2"/>
  <c r="Q182" i="2"/>
  <c r="P182" i="2"/>
  <c r="O182" i="2"/>
  <c r="N182" i="2"/>
  <c r="M182" i="2"/>
  <c r="L182" i="2"/>
  <c r="R181" i="2"/>
  <c r="Q181" i="2"/>
  <c r="P181" i="2"/>
  <c r="O181" i="2"/>
  <c r="N181" i="2"/>
  <c r="M181" i="2"/>
  <c r="L181" i="2"/>
  <c r="R180" i="2"/>
  <c r="Q180" i="2"/>
  <c r="P180" i="2"/>
  <c r="O180" i="2"/>
  <c r="N180" i="2"/>
  <c r="M180" i="2"/>
  <c r="L180" i="2"/>
  <c r="R179" i="2"/>
  <c r="Q179" i="2"/>
  <c r="P179" i="2"/>
  <c r="O179" i="2"/>
  <c r="N179" i="2"/>
  <c r="M179" i="2"/>
  <c r="L179" i="2"/>
  <c r="R178" i="2"/>
  <c r="Q178" i="2"/>
  <c r="P178" i="2"/>
  <c r="O178" i="2"/>
  <c r="N178" i="2"/>
  <c r="M178" i="2"/>
  <c r="L178" i="2"/>
  <c r="R177" i="2"/>
  <c r="Q177" i="2"/>
  <c r="P177" i="2"/>
  <c r="O177" i="2"/>
  <c r="N177" i="2"/>
  <c r="M177" i="2"/>
  <c r="L177" i="2"/>
  <c r="R176" i="2"/>
  <c r="Q176" i="2"/>
  <c r="P176" i="2"/>
  <c r="O176" i="2"/>
  <c r="N176" i="2"/>
  <c r="M176" i="2"/>
  <c r="L176" i="2"/>
  <c r="R175" i="2"/>
  <c r="Q175" i="2"/>
  <c r="P175" i="2"/>
  <c r="O175" i="2"/>
  <c r="N175" i="2"/>
  <c r="M175" i="2"/>
  <c r="L175" i="2"/>
  <c r="R174" i="2"/>
  <c r="Q174" i="2"/>
  <c r="P174" i="2"/>
  <c r="O174" i="2"/>
  <c r="N174" i="2"/>
  <c r="M174" i="2"/>
  <c r="L174" i="2"/>
  <c r="R173" i="2"/>
  <c r="Q173" i="2"/>
  <c r="P173" i="2"/>
  <c r="O173" i="2"/>
  <c r="N173" i="2"/>
  <c r="M173" i="2"/>
  <c r="L173" i="2"/>
  <c r="R172" i="2"/>
  <c r="Q172" i="2"/>
  <c r="P172" i="2"/>
  <c r="O172" i="2"/>
  <c r="N172" i="2"/>
  <c r="M172" i="2"/>
  <c r="L172" i="2"/>
  <c r="R171" i="2"/>
  <c r="Q171" i="2"/>
  <c r="P171" i="2"/>
  <c r="O171" i="2"/>
  <c r="N171" i="2"/>
  <c r="M171" i="2"/>
  <c r="L171" i="2"/>
  <c r="R170" i="2"/>
  <c r="Q170" i="2"/>
  <c r="P170" i="2"/>
  <c r="O170" i="2"/>
  <c r="N170" i="2"/>
  <c r="M170" i="2"/>
  <c r="L170" i="2"/>
  <c r="R169" i="2"/>
  <c r="Q169" i="2"/>
  <c r="P169" i="2"/>
  <c r="O169" i="2"/>
  <c r="N169" i="2"/>
  <c r="M169" i="2"/>
  <c r="L169" i="2"/>
  <c r="R168" i="2"/>
  <c r="Q168" i="2"/>
  <c r="P168" i="2"/>
  <c r="O168" i="2"/>
  <c r="N168" i="2"/>
  <c r="M168" i="2"/>
  <c r="L168" i="2"/>
  <c r="R167" i="2"/>
  <c r="Q167" i="2"/>
  <c r="P167" i="2"/>
  <c r="O167" i="2"/>
  <c r="N167" i="2"/>
  <c r="M167" i="2"/>
  <c r="L167" i="2"/>
  <c r="R166" i="2"/>
  <c r="Q166" i="2"/>
  <c r="P166" i="2"/>
  <c r="O166" i="2"/>
  <c r="N166" i="2"/>
  <c r="M166" i="2"/>
  <c r="L166" i="2"/>
  <c r="R165" i="2"/>
  <c r="Q165" i="2"/>
  <c r="P165" i="2"/>
  <c r="O165" i="2"/>
  <c r="N165" i="2"/>
  <c r="M165" i="2"/>
  <c r="L165" i="2"/>
  <c r="R164" i="2"/>
  <c r="Q164" i="2"/>
  <c r="P164" i="2"/>
  <c r="O164" i="2"/>
  <c r="N164" i="2"/>
  <c r="M164" i="2"/>
  <c r="L164" i="2"/>
  <c r="R163" i="2"/>
  <c r="Q163" i="2"/>
  <c r="P163" i="2"/>
  <c r="O163" i="2"/>
  <c r="N163" i="2"/>
  <c r="M163" i="2"/>
  <c r="L163" i="2"/>
  <c r="R162" i="2"/>
  <c r="Q162" i="2"/>
  <c r="P162" i="2"/>
  <c r="O162" i="2"/>
  <c r="N162" i="2"/>
  <c r="M162" i="2"/>
  <c r="L162" i="2"/>
  <c r="R161" i="2"/>
  <c r="Q161" i="2"/>
  <c r="P161" i="2"/>
  <c r="O161" i="2"/>
  <c r="N161" i="2"/>
  <c r="M161" i="2"/>
  <c r="L161" i="2"/>
  <c r="R160" i="2"/>
  <c r="Q160" i="2"/>
  <c r="P160" i="2"/>
  <c r="O160" i="2"/>
  <c r="N160" i="2"/>
  <c r="M160" i="2"/>
  <c r="L160" i="2"/>
  <c r="R159" i="2"/>
  <c r="Q159" i="2"/>
  <c r="P159" i="2"/>
  <c r="O159" i="2"/>
  <c r="N159" i="2"/>
  <c r="M159" i="2"/>
  <c r="L159" i="2"/>
  <c r="R158" i="2"/>
  <c r="Q158" i="2"/>
  <c r="P158" i="2"/>
  <c r="O158" i="2"/>
  <c r="N158" i="2"/>
  <c r="M158" i="2"/>
  <c r="L158" i="2"/>
  <c r="R157" i="2"/>
  <c r="Q157" i="2"/>
  <c r="P157" i="2"/>
  <c r="O157" i="2"/>
  <c r="N157" i="2"/>
  <c r="M157" i="2"/>
  <c r="L157" i="2"/>
  <c r="R156" i="2"/>
  <c r="Q156" i="2"/>
  <c r="P156" i="2"/>
  <c r="O156" i="2"/>
  <c r="N156" i="2"/>
  <c r="M156" i="2"/>
  <c r="L156" i="2"/>
  <c r="R155" i="2"/>
  <c r="Q155" i="2"/>
  <c r="P155" i="2"/>
  <c r="O155" i="2"/>
  <c r="N155" i="2"/>
  <c r="M155" i="2"/>
  <c r="L155" i="2"/>
  <c r="R154" i="2"/>
  <c r="Q154" i="2"/>
  <c r="P154" i="2"/>
  <c r="O154" i="2"/>
  <c r="N154" i="2"/>
  <c r="M154" i="2"/>
  <c r="L154" i="2"/>
  <c r="R153" i="2"/>
  <c r="Q153" i="2"/>
  <c r="P153" i="2"/>
  <c r="O153" i="2"/>
  <c r="N153" i="2"/>
  <c r="M153" i="2"/>
  <c r="L153" i="2"/>
  <c r="R152" i="2"/>
  <c r="Q152" i="2"/>
  <c r="P152" i="2"/>
  <c r="O152" i="2"/>
  <c r="N152" i="2"/>
  <c r="M152" i="2"/>
  <c r="L152" i="2"/>
  <c r="R151" i="2"/>
  <c r="Q151" i="2"/>
  <c r="P151" i="2"/>
  <c r="O151" i="2"/>
  <c r="N151" i="2"/>
  <c r="M151" i="2"/>
  <c r="L151" i="2"/>
  <c r="R150" i="2"/>
  <c r="Q150" i="2"/>
  <c r="P150" i="2"/>
  <c r="O150" i="2"/>
  <c r="N150" i="2"/>
  <c r="M150" i="2"/>
  <c r="L150" i="2"/>
  <c r="R149" i="2"/>
  <c r="Q149" i="2"/>
  <c r="P149" i="2"/>
  <c r="O149" i="2"/>
  <c r="N149" i="2"/>
  <c r="M149" i="2"/>
  <c r="L149" i="2"/>
  <c r="R148" i="2"/>
  <c r="Q148" i="2"/>
  <c r="P148" i="2"/>
  <c r="O148" i="2"/>
  <c r="N148" i="2"/>
  <c r="M148" i="2"/>
  <c r="L148" i="2"/>
  <c r="R147" i="2"/>
  <c r="Q147" i="2"/>
  <c r="P147" i="2"/>
  <c r="O147" i="2"/>
  <c r="N147" i="2"/>
  <c r="M147" i="2"/>
  <c r="L147" i="2"/>
  <c r="R146" i="2"/>
  <c r="Q146" i="2"/>
  <c r="P146" i="2"/>
  <c r="O146" i="2"/>
  <c r="N146" i="2"/>
  <c r="M146" i="2"/>
  <c r="L146" i="2"/>
  <c r="R145" i="2"/>
  <c r="Q145" i="2"/>
  <c r="P145" i="2"/>
  <c r="O145" i="2"/>
  <c r="N145" i="2"/>
  <c r="M145" i="2"/>
  <c r="L145" i="2"/>
  <c r="R144" i="2"/>
  <c r="Q144" i="2"/>
  <c r="P144" i="2"/>
  <c r="O144" i="2"/>
  <c r="N144" i="2"/>
  <c r="M144" i="2"/>
  <c r="L144" i="2"/>
  <c r="R143" i="2"/>
  <c r="Q143" i="2"/>
  <c r="P143" i="2"/>
  <c r="O143" i="2"/>
  <c r="N143" i="2"/>
  <c r="M143" i="2"/>
  <c r="L143" i="2"/>
  <c r="R142" i="2"/>
  <c r="Q142" i="2"/>
  <c r="P142" i="2"/>
  <c r="O142" i="2"/>
  <c r="N142" i="2"/>
  <c r="M142" i="2"/>
  <c r="L142" i="2"/>
  <c r="R141" i="2"/>
  <c r="Q141" i="2"/>
  <c r="P141" i="2"/>
  <c r="O141" i="2"/>
  <c r="N141" i="2"/>
  <c r="M141" i="2"/>
  <c r="L141" i="2"/>
  <c r="R140" i="2"/>
  <c r="Q140" i="2"/>
  <c r="P140" i="2"/>
  <c r="O140" i="2"/>
  <c r="N140" i="2"/>
  <c r="M140" i="2"/>
  <c r="L140" i="2"/>
  <c r="R139" i="2"/>
  <c r="Q139" i="2"/>
  <c r="P139" i="2"/>
  <c r="O139" i="2"/>
  <c r="N139" i="2"/>
  <c r="M139" i="2"/>
  <c r="L139" i="2"/>
  <c r="R138" i="2"/>
  <c r="Q138" i="2"/>
  <c r="P138" i="2"/>
  <c r="O138" i="2"/>
  <c r="N138" i="2"/>
  <c r="M138" i="2"/>
  <c r="L138" i="2"/>
  <c r="R137" i="2"/>
  <c r="Q137" i="2"/>
  <c r="P137" i="2"/>
  <c r="O137" i="2"/>
  <c r="N137" i="2"/>
  <c r="M137" i="2"/>
  <c r="L137" i="2"/>
  <c r="R136" i="2"/>
  <c r="Q136" i="2"/>
  <c r="P136" i="2"/>
  <c r="O136" i="2"/>
  <c r="N136" i="2"/>
  <c r="M136" i="2"/>
  <c r="L136" i="2"/>
  <c r="R135" i="2"/>
  <c r="Q135" i="2"/>
  <c r="P135" i="2"/>
  <c r="O135" i="2"/>
  <c r="N135" i="2"/>
  <c r="M135" i="2"/>
  <c r="L135" i="2"/>
  <c r="R134" i="2"/>
  <c r="Q134" i="2"/>
  <c r="P134" i="2"/>
  <c r="O134" i="2"/>
  <c r="N134" i="2"/>
  <c r="M134" i="2"/>
  <c r="L134" i="2"/>
  <c r="R133" i="2"/>
  <c r="Q133" i="2"/>
  <c r="P133" i="2"/>
  <c r="O133" i="2"/>
  <c r="N133" i="2"/>
  <c r="M133" i="2"/>
  <c r="L133" i="2"/>
  <c r="R132" i="2"/>
  <c r="Q132" i="2"/>
  <c r="P132" i="2"/>
  <c r="O132" i="2"/>
  <c r="N132" i="2"/>
  <c r="M132" i="2"/>
  <c r="L132" i="2"/>
  <c r="R131" i="2"/>
  <c r="Q131" i="2"/>
  <c r="P131" i="2"/>
  <c r="O131" i="2"/>
  <c r="N131" i="2"/>
  <c r="M131" i="2"/>
  <c r="L131" i="2"/>
  <c r="R130" i="2"/>
  <c r="Q130" i="2"/>
  <c r="P130" i="2"/>
  <c r="O130" i="2"/>
  <c r="N130" i="2"/>
  <c r="M130" i="2"/>
  <c r="L130" i="2"/>
  <c r="R129" i="2"/>
  <c r="Q129" i="2"/>
  <c r="P129" i="2"/>
  <c r="O129" i="2"/>
  <c r="N129" i="2"/>
  <c r="M129" i="2"/>
  <c r="L129" i="2"/>
  <c r="R128" i="2"/>
  <c r="Q128" i="2"/>
  <c r="P128" i="2"/>
  <c r="O128" i="2"/>
  <c r="N128" i="2"/>
  <c r="M128" i="2"/>
  <c r="L128" i="2"/>
  <c r="R126" i="2"/>
  <c r="Q126" i="2"/>
  <c r="P126" i="2"/>
  <c r="O126" i="2"/>
  <c r="N126" i="2"/>
  <c r="M126" i="2"/>
  <c r="L126" i="2"/>
  <c r="R125" i="2"/>
  <c r="Q125" i="2"/>
  <c r="P125" i="2"/>
  <c r="O125" i="2"/>
  <c r="N125" i="2"/>
  <c r="M125" i="2"/>
  <c r="L125" i="2"/>
  <c r="R124" i="2"/>
  <c r="Q124" i="2"/>
  <c r="P124" i="2"/>
  <c r="O124" i="2"/>
  <c r="N124" i="2"/>
  <c r="M124" i="2"/>
  <c r="L124" i="2"/>
  <c r="R122" i="2"/>
  <c r="Q122" i="2"/>
  <c r="P122" i="2"/>
  <c r="O122" i="2"/>
  <c r="N122" i="2"/>
  <c r="M122" i="2"/>
  <c r="L122" i="2"/>
  <c r="R121" i="2"/>
  <c r="Q121" i="2"/>
  <c r="P121" i="2"/>
  <c r="O121" i="2"/>
  <c r="N121" i="2"/>
  <c r="M121" i="2"/>
  <c r="L121" i="2"/>
  <c r="R120" i="2"/>
  <c r="Q120" i="2"/>
  <c r="P120" i="2"/>
  <c r="O120" i="2"/>
  <c r="N120" i="2"/>
  <c r="M120" i="2"/>
  <c r="L120" i="2"/>
  <c r="R119" i="2"/>
  <c r="Q119" i="2"/>
  <c r="P119" i="2"/>
  <c r="O119" i="2"/>
  <c r="N119" i="2"/>
  <c r="M119" i="2"/>
  <c r="L119" i="2"/>
  <c r="R118" i="2"/>
  <c r="Q118" i="2"/>
  <c r="P118" i="2"/>
  <c r="O118" i="2"/>
  <c r="N118" i="2"/>
  <c r="M118" i="2"/>
  <c r="L118" i="2"/>
  <c r="R117" i="2"/>
  <c r="Q117" i="2"/>
  <c r="P117" i="2"/>
  <c r="O117" i="2"/>
  <c r="N117" i="2"/>
  <c r="M117" i="2"/>
  <c r="L117" i="2"/>
  <c r="R116" i="2"/>
  <c r="Q116" i="2"/>
  <c r="P116" i="2"/>
  <c r="O116" i="2"/>
  <c r="N116" i="2"/>
  <c r="M116" i="2"/>
  <c r="L116" i="2"/>
  <c r="R115" i="2"/>
  <c r="Q115" i="2"/>
  <c r="P115" i="2"/>
  <c r="O115" i="2"/>
  <c r="N115" i="2"/>
  <c r="M115" i="2"/>
  <c r="L115" i="2"/>
  <c r="R114" i="2"/>
  <c r="Q114" i="2"/>
  <c r="P114" i="2"/>
  <c r="O114" i="2"/>
  <c r="N114" i="2"/>
  <c r="M114" i="2"/>
  <c r="L114" i="2"/>
  <c r="R113" i="2"/>
  <c r="Q113" i="2"/>
  <c r="P113" i="2"/>
  <c r="O113" i="2"/>
  <c r="N113" i="2"/>
  <c r="M113" i="2"/>
  <c r="L113" i="2"/>
  <c r="R112" i="2"/>
  <c r="Q112" i="2"/>
  <c r="P112" i="2"/>
  <c r="O112" i="2"/>
  <c r="N112" i="2"/>
  <c r="M112" i="2"/>
  <c r="L112" i="2"/>
  <c r="R111" i="2"/>
  <c r="Q111" i="2"/>
  <c r="P111" i="2"/>
  <c r="O111" i="2"/>
  <c r="N111" i="2"/>
  <c r="M111" i="2"/>
  <c r="L111" i="2"/>
  <c r="R110" i="2"/>
  <c r="Q110" i="2"/>
  <c r="P110" i="2"/>
  <c r="O110" i="2"/>
  <c r="N110" i="2"/>
  <c r="M110" i="2"/>
  <c r="L110" i="2"/>
  <c r="R108" i="2"/>
  <c r="Q108" i="2"/>
  <c r="P108" i="2"/>
  <c r="O108" i="2"/>
  <c r="N108" i="2"/>
  <c r="M108" i="2"/>
  <c r="L108" i="2"/>
  <c r="R107" i="2"/>
  <c r="Q107" i="2"/>
  <c r="P107" i="2"/>
  <c r="O107" i="2"/>
  <c r="N107" i="2"/>
  <c r="M107" i="2"/>
  <c r="L107" i="2"/>
  <c r="R106" i="2"/>
  <c r="Q106" i="2"/>
  <c r="P106" i="2"/>
  <c r="O106" i="2"/>
  <c r="N106" i="2"/>
  <c r="M106" i="2"/>
  <c r="L106" i="2"/>
  <c r="R105" i="2"/>
  <c r="Q105" i="2"/>
  <c r="P105" i="2"/>
  <c r="O105" i="2"/>
  <c r="N105" i="2"/>
  <c r="M105" i="2"/>
  <c r="L105" i="2"/>
  <c r="R104" i="2"/>
  <c r="Q104" i="2"/>
  <c r="P104" i="2"/>
  <c r="O104" i="2"/>
  <c r="N104" i="2"/>
  <c r="M104" i="2"/>
  <c r="L104" i="2"/>
  <c r="R103" i="2"/>
  <c r="Q103" i="2"/>
  <c r="P103" i="2"/>
  <c r="O103" i="2"/>
  <c r="N103" i="2"/>
  <c r="M103" i="2"/>
  <c r="L103" i="2"/>
  <c r="R102" i="2"/>
  <c r="Q102" i="2"/>
  <c r="P102" i="2"/>
  <c r="O102" i="2"/>
  <c r="N102" i="2"/>
  <c r="M102" i="2"/>
  <c r="L102" i="2"/>
  <c r="R101" i="2"/>
  <c r="Q101" i="2"/>
  <c r="P101" i="2"/>
  <c r="O101" i="2"/>
  <c r="N101" i="2"/>
  <c r="M101" i="2"/>
  <c r="L101" i="2"/>
  <c r="R100" i="2"/>
  <c r="Q100" i="2"/>
  <c r="P100" i="2"/>
  <c r="O100" i="2"/>
  <c r="N100" i="2"/>
  <c r="M100" i="2"/>
  <c r="L100" i="2"/>
  <c r="R99" i="2"/>
  <c r="Q99" i="2"/>
  <c r="P99" i="2"/>
  <c r="O99" i="2"/>
  <c r="N99" i="2"/>
  <c r="M99" i="2"/>
  <c r="L99" i="2"/>
  <c r="R98" i="2"/>
  <c r="Q98" i="2"/>
  <c r="P98" i="2"/>
  <c r="O98" i="2"/>
  <c r="N98" i="2"/>
  <c r="M98" i="2"/>
  <c r="L98" i="2"/>
  <c r="R97" i="2"/>
  <c r="Q97" i="2"/>
  <c r="P97" i="2"/>
  <c r="O97" i="2"/>
  <c r="N97" i="2"/>
  <c r="M97" i="2"/>
  <c r="L97" i="2"/>
  <c r="R96" i="2"/>
  <c r="Q96" i="2"/>
  <c r="P96" i="2"/>
  <c r="O96" i="2"/>
  <c r="N96" i="2"/>
  <c r="M96" i="2"/>
  <c r="L96" i="2"/>
  <c r="R95" i="2"/>
  <c r="Q95" i="2"/>
  <c r="P95" i="2"/>
  <c r="O95" i="2"/>
  <c r="N95" i="2"/>
  <c r="M95" i="2"/>
  <c r="L95" i="2"/>
  <c r="R94" i="2"/>
  <c r="Q94" i="2"/>
  <c r="P94" i="2"/>
  <c r="O94" i="2"/>
  <c r="N94" i="2"/>
  <c r="M94" i="2"/>
  <c r="L94" i="2"/>
  <c r="R93" i="2"/>
  <c r="Q93" i="2"/>
  <c r="P93" i="2"/>
  <c r="O93" i="2"/>
  <c r="N93" i="2"/>
  <c r="M93" i="2"/>
  <c r="L93" i="2"/>
  <c r="R92" i="2"/>
  <c r="Q92" i="2"/>
  <c r="P92" i="2"/>
  <c r="O92" i="2"/>
  <c r="N92" i="2"/>
  <c r="M92" i="2"/>
  <c r="L92" i="2"/>
  <c r="R91" i="2"/>
  <c r="Q91" i="2"/>
  <c r="P91" i="2"/>
  <c r="O91" i="2"/>
  <c r="N91" i="2"/>
  <c r="M91" i="2"/>
  <c r="L91" i="2"/>
  <c r="R90" i="2"/>
  <c r="Q90" i="2"/>
  <c r="P90" i="2"/>
  <c r="O90" i="2"/>
  <c r="N90" i="2"/>
  <c r="M90" i="2"/>
  <c r="L90" i="2"/>
  <c r="R89" i="2"/>
  <c r="Q89" i="2"/>
  <c r="P89" i="2"/>
  <c r="O89" i="2"/>
  <c r="N89" i="2"/>
  <c r="M89" i="2"/>
  <c r="L89" i="2"/>
  <c r="R88" i="2"/>
  <c r="Q88" i="2"/>
  <c r="P88" i="2"/>
  <c r="O88" i="2"/>
  <c r="N88" i="2"/>
  <c r="M88" i="2"/>
  <c r="L88" i="2"/>
  <c r="R87" i="2"/>
  <c r="Q87" i="2"/>
  <c r="P87" i="2"/>
  <c r="O87" i="2"/>
  <c r="N87" i="2"/>
  <c r="M87" i="2"/>
  <c r="L87" i="2"/>
  <c r="R86" i="2"/>
  <c r="Q86" i="2"/>
  <c r="P86" i="2"/>
  <c r="O86" i="2"/>
  <c r="N86" i="2"/>
  <c r="M86" i="2"/>
  <c r="L86" i="2"/>
  <c r="R85" i="2"/>
  <c r="Q85" i="2"/>
  <c r="P85" i="2"/>
  <c r="O85" i="2"/>
  <c r="N85" i="2"/>
  <c r="M85" i="2"/>
  <c r="L85" i="2"/>
  <c r="R84" i="2"/>
  <c r="Q84" i="2"/>
  <c r="P84" i="2"/>
  <c r="O84" i="2"/>
  <c r="N84" i="2"/>
  <c r="M84" i="2"/>
  <c r="L84" i="2"/>
  <c r="R83" i="2"/>
  <c r="Q83" i="2"/>
  <c r="P83" i="2"/>
  <c r="O83" i="2"/>
  <c r="N83" i="2"/>
  <c r="M83" i="2"/>
  <c r="L83" i="2"/>
  <c r="R82" i="2"/>
  <c r="Q82" i="2"/>
  <c r="P82" i="2"/>
  <c r="O82" i="2"/>
  <c r="N82" i="2"/>
  <c r="M82" i="2"/>
  <c r="L82" i="2"/>
  <c r="R81" i="2"/>
  <c r="Q81" i="2"/>
  <c r="P81" i="2"/>
  <c r="O81" i="2"/>
  <c r="N81" i="2"/>
  <c r="M81" i="2"/>
  <c r="L81" i="2"/>
  <c r="R80" i="2"/>
  <c r="Q80" i="2"/>
  <c r="P80" i="2"/>
  <c r="O80" i="2"/>
  <c r="N80" i="2"/>
  <c r="M80" i="2"/>
  <c r="L80" i="2"/>
  <c r="R79" i="2"/>
  <c r="Q79" i="2"/>
  <c r="P79" i="2"/>
  <c r="O79" i="2"/>
  <c r="N79" i="2"/>
  <c r="M79" i="2"/>
  <c r="L79" i="2"/>
  <c r="R78" i="2"/>
  <c r="Q78" i="2"/>
  <c r="P78" i="2"/>
  <c r="O78" i="2"/>
  <c r="N78" i="2"/>
  <c r="M78" i="2"/>
  <c r="L78" i="2"/>
  <c r="R77" i="2"/>
  <c r="Q77" i="2"/>
  <c r="P77" i="2"/>
  <c r="O77" i="2"/>
  <c r="N77" i="2"/>
  <c r="M77" i="2"/>
  <c r="L77" i="2"/>
  <c r="R76" i="2"/>
  <c r="Q76" i="2"/>
  <c r="P76" i="2"/>
  <c r="O76" i="2"/>
  <c r="N76" i="2"/>
  <c r="M76" i="2"/>
  <c r="L76" i="2"/>
  <c r="R75" i="2"/>
  <c r="Q75" i="2"/>
  <c r="P75" i="2"/>
  <c r="O75" i="2"/>
  <c r="N75" i="2"/>
  <c r="M75" i="2"/>
  <c r="L75" i="2"/>
  <c r="R74" i="2"/>
  <c r="Q74" i="2"/>
  <c r="P74" i="2"/>
  <c r="O74" i="2"/>
  <c r="N74" i="2"/>
  <c r="M74" i="2"/>
  <c r="L74" i="2"/>
  <c r="R73" i="2"/>
  <c r="Q73" i="2"/>
  <c r="P73" i="2"/>
  <c r="O73" i="2"/>
  <c r="N73" i="2"/>
  <c r="M73" i="2"/>
  <c r="L73" i="2"/>
  <c r="R72" i="2"/>
  <c r="Q72" i="2"/>
  <c r="P72" i="2"/>
  <c r="O72" i="2"/>
  <c r="N72" i="2"/>
  <c r="M72" i="2"/>
  <c r="L72" i="2"/>
  <c r="R71" i="2"/>
  <c r="Q71" i="2"/>
  <c r="P71" i="2"/>
  <c r="O71" i="2"/>
  <c r="N71" i="2"/>
  <c r="M71" i="2"/>
  <c r="L71" i="2"/>
  <c r="R70" i="2"/>
  <c r="Q70" i="2"/>
  <c r="P70" i="2"/>
  <c r="O70" i="2"/>
  <c r="N70" i="2"/>
  <c r="M70" i="2"/>
  <c r="L70" i="2"/>
  <c r="R69" i="2"/>
  <c r="Q69" i="2"/>
  <c r="P69" i="2"/>
  <c r="O69" i="2"/>
  <c r="N69" i="2"/>
  <c r="M69" i="2"/>
  <c r="L69" i="2"/>
  <c r="R68" i="2"/>
  <c r="Q68" i="2"/>
  <c r="P68" i="2"/>
  <c r="O68" i="2"/>
  <c r="N68" i="2"/>
  <c r="M68" i="2"/>
  <c r="L68" i="2"/>
  <c r="R67" i="2"/>
  <c r="Q67" i="2"/>
  <c r="P67" i="2"/>
  <c r="O67" i="2"/>
  <c r="N67" i="2"/>
  <c r="M67" i="2"/>
  <c r="L67" i="2"/>
  <c r="R66" i="2"/>
  <c r="Q66" i="2"/>
  <c r="P66" i="2"/>
  <c r="O66" i="2"/>
  <c r="N66" i="2"/>
  <c r="M66" i="2"/>
  <c r="L66" i="2"/>
  <c r="R65" i="2"/>
  <c r="Q65" i="2"/>
  <c r="P65" i="2"/>
  <c r="O65" i="2"/>
  <c r="N65" i="2"/>
  <c r="M65" i="2"/>
  <c r="L65" i="2"/>
  <c r="R64" i="2"/>
  <c r="Q64" i="2"/>
  <c r="P64" i="2"/>
  <c r="O64" i="2"/>
  <c r="N64" i="2"/>
  <c r="M64" i="2"/>
  <c r="L64" i="2"/>
  <c r="R63" i="2"/>
  <c r="Q63" i="2"/>
  <c r="P63" i="2"/>
  <c r="O63" i="2"/>
  <c r="N63" i="2"/>
  <c r="M63" i="2"/>
  <c r="L63" i="2"/>
  <c r="R62" i="2"/>
  <c r="Q62" i="2"/>
  <c r="P62" i="2"/>
  <c r="O62" i="2"/>
  <c r="N62" i="2"/>
  <c r="M62" i="2"/>
  <c r="L62" i="2"/>
  <c r="R61" i="2"/>
  <c r="Q61" i="2"/>
  <c r="P61" i="2"/>
  <c r="O61" i="2"/>
  <c r="N61" i="2"/>
  <c r="M61" i="2"/>
  <c r="L61" i="2"/>
  <c r="R60" i="2"/>
  <c r="Q60" i="2"/>
  <c r="P60" i="2"/>
  <c r="O60" i="2"/>
  <c r="N60" i="2"/>
  <c r="M60" i="2"/>
  <c r="L60" i="2"/>
  <c r="R59" i="2"/>
  <c r="Q59" i="2"/>
  <c r="P59" i="2"/>
  <c r="O59" i="2"/>
  <c r="N59" i="2"/>
  <c r="M59" i="2"/>
  <c r="L59" i="2"/>
  <c r="R58" i="2"/>
  <c r="Q58" i="2"/>
  <c r="P58" i="2"/>
  <c r="O58" i="2"/>
  <c r="N58" i="2"/>
  <c r="M58" i="2"/>
  <c r="L58" i="2"/>
  <c r="R57" i="2"/>
  <c r="Q57" i="2"/>
  <c r="P57" i="2"/>
  <c r="O57" i="2"/>
  <c r="N57" i="2"/>
  <c r="M57" i="2"/>
  <c r="L57" i="2"/>
  <c r="R56" i="2"/>
  <c r="Q56" i="2"/>
  <c r="P56" i="2"/>
  <c r="O56" i="2"/>
  <c r="N56" i="2"/>
  <c r="M56" i="2"/>
  <c r="L56" i="2"/>
  <c r="R55" i="2"/>
  <c r="Q55" i="2"/>
  <c r="P55" i="2"/>
  <c r="O55" i="2"/>
  <c r="N55" i="2"/>
  <c r="M55" i="2"/>
  <c r="L55" i="2"/>
  <c r="R54" i="2"/>
  <c r="Q54" i="2"/>
  <c r="P54" i="2"/>
  <c r="O54" i="2"/>
  <c r="N54" i="2"/>
  <c r="M54" i="2"/>
  <c r="L54" i="2"/>
  <c r="R53" i="2"/>
  <c r="Q53" i="2"/>
  <c r="P53" i="2"/>
  <c r="O53" i="2"/>
  <c r="N53" i="2"/>
  <c r="M53" i="2"/>
  <c r="L53" i="2"/>
  <c r="R52" i="2"/>
  <c r="Q52" i="2"/>
  <c r="P52" i="2"/>
  <c r="O52" i="2"/>
  <c r="N52" i="2"/>
  <c r="M52" i="2"/>
  <c r="L52" i="2"/>
  <c r="R51" i="2"/>
  <c r="Q51" i="2"/>
  <c r="P51" i="2"/>
  <c r="O51" i="2"/>
  <c r="N51" i="2"/>
  <c r="M51" i="2"/>
  <c r="L51" i="2"/>
  <c r="R50" i="2"/>
  <c r="Q50" i="2"/>
  <c r="P50" i="2"/>
  <c r="O50" i="2"/>
  <c r="N50" i="2"/>
  <c r="M50" i="2"/>
  <c r="L50" i="2"/>
  <c r="R49" i="2"/>
  <c r="Q49" i="2"/>
  <c r="P49" i="2"/>
  <c r="O49" i="2"/>
  <c r="N49" i="2"/>
  <c r="M49" i="2"/>
  <c r="L49" i="2"/>
  <c r="R48" i="2"/>
  <c r="Q48" i="2"/>
  <c r="P48" i="2"/>
  <c r="O48" i="2"/>
  <c r="N48" i="2"/>
  <c r="M48" i="2"/>
  <c r="L48" i="2"/>
  <c r="R47" i="2"/>
  <c r="Q47" i="2"/>
  <c r="P47" i="2"/>
  <c r="O47" i="2"/>
  <c r="N47" i="2"/>
  <c r="M47" i="2"/>
  <c r="L47" i="2"/>
  <c r="R46" i="2"/>
  <c r="Q46" i="2"/>
  <c r="P46" i="2"/>
  <c r="O46" i="2"/>
  <c r="N46" i="2"/>
  <c r="M46" i="2"/>
  <c r="L46" i="2"/>
  <c r="R45" i="2"/>
  <c r="Q45" i="2"/>
  <c r="P45" i="2"/>
  <c r="O45" i="2"/>
  <c r="N45" i="2"/>
  <c r="M45" i="2"/>
  <c r="L45" i="2"/>
  <c r="R44" i="2"/>
  <c r="Q44" i="2"/>
  <c r="P44" i="2"/>
  <c r="O44" i="2"/>
  <c r="N44" i="2"/>
  <c r="M44" i="2"/>
  <c r="L44" i="2"/>
  <c r="R43" i="2"/>
  <c r="Q43" i="2"/>
  <c r="P43" i="2"/>
  <c r="O43" i="2"/>
  <c r="N43" i="2"/>
  <c r="M43" i="2"/>
  <c r="L43" i="2"/>
  <c r="R42" i="2"/>
  <c r="Q42" i="2"/>
  <c r="P42" i="2"/>
  <c r="O42" i="2"/>
  <c r="N42" i="2"/>
  <c r="M42" i="2"/>
  <c r="L42" i="2"/>
  <c r="R41" i="2"/>
  <c r="Q41" i="2"/>
  <c r="P41" i="2"/>
  <c r="O41" i="2"/>
  <c r="N41" i="2"/>
  <c r="M41" i="2"/>
  <c r="L41" i="2"/>
  <c r="R40" i="2"/>
  <c r="Q40" i="2"/>
  <c r="P40" i="2"/>
  <c r="O40" i="2"/>
  <c r="N40" i="2"/>
  <c r="M40" i="2"/>
  <c r="L40" i="2"/>
  <c r="R39" i="2"/>
  <c r="Q39" i="2"/>
  <c r="P39" i="2"/>
  <c r="O39" i="2"/>
  <c r="N39" i="2"/>
  <c r="M39" i="2"/>
  <c r="L39" i="2"/>
  <c r="R38" i="2"/>
  <c r="Q38" i="2"/>
  <c r="P38" i="2"/>
  <c r="O38" i="2"/>
  <c r="N38" i="2"/>
  <c r="M38" i="2"/>
  <c r="L38" i="2"/>
  <c r="R37" i="2"/>
  <c r="Q37" i="2"/>
  <c r="P37" i="2"/>
  <c r="O37" i="2"/>
  <c r="N37" i="2"/>
  <c r="M37" i="2"/>
  <c r="L37" i="2"/>
  <c r="R36" i="2"/>
  <c r="Q36" i="2"/>
  <c r="P36" i="2"/>
  <c r="O36" i="2"/>
  <c r="N36" i="2"/>
  <c r="M36" i="2"/>
  <c r="L36" i="2"/>
  <c r="R35" i="2"/>
  <c r="Q35" i="2"/>
  <c r="P35" i="2"/>
  <c r="O35" i="2"/>
  <c r="N35" i="2"/>
  <c r="M35" i="2"/>
  <c r="L35" i="2"/>
  <c r="R34" i="2"/>
  <c r="Q34" i="2"/>
  <c r="P34" i="2"/>
  <c r="O34" i="2"/>
  <c r="N34" i="2"/>
  <c r="M34" i="2"/>
  <c r="L34" i="2"/>
  <c r="R33" i="2"/>
  <c r="Q33" i="2"/>
  <c r="P33" i="2"/>
  <c r="O33" i="2"/>
  <c r="N33" i="2"/>
  <c r="M33" i="2"/>
  <c r="L33" i="2"/>
  <c r="R32" i="2"/>
  <c r="Q32" i="2"/>
  <c r="P32" i="2"/>
  <c r="O32" i="2"/>
  <c r="N32" i="2"/>
  <c r="M32" i="2"/>
  <c r="L32" i="2"/>
  <c r="R31" i="2"/>
  <c r="Q31" i="2"/>
  <c r="P31" i="2"/>
  <c r="O31" i="2"/>
  <c r="N31" i="2"/>
  <c r="M31" i="2"/>
  <c r="L31" i="2"/>
  <c r="R30" i="2"/>
  <c r="Q30" i="2"/>
  <c r="P30" i="2"/>
  <c r="O30" i="2"/>
  <c r="N30" i="2"/>
  <c r="M30" i="2"/>
  <c r="L30" i="2"/>
  <c r="R29" i="2"/>
  <c r="Q29" i="2"/>
  <c r="P29" i="2"/>
  <c r="O29" i="2"/>
  <c r="N29" i="2"/>
  <c r="M29" i="2"/>
  <c r="L29" i="2"/>
  <c r="R28" i="2"/>
  <c r="Q28" i="2"/>
  <c r="P28" i="2"/>
  <c r="O28" i="2"/>
  <c r="N28" i="2"/>
  <c r="M28" i="2"/>
  <c r="L28" i="2"/>
  <c r="R27" i="2"/>
  <c r="Q27" i="2"/>
  <c r="P27" i="2"/>
  <c r="O27" i="2"/>
  <c r="N27" i="2"/>
  <c r="M27" i="2"/>
  <c r="L27" i="2"/>
  <c r="R26" i="2"/>
  <c r="Q26" i="2"/>
  <c r="P26" i="2"/>
  <c r="O26" i="2"/>
  <c r="N26" i="2"/>
  <c r="M26" i="2"/>
  <c r="L26" i="2"/>
  <c r="R25" i="2"/>
  <c r="Q25" i="2"/>
  <c r="P25" i="2"/>
  <c r="O25" i="2"/>
  <c r="N25" i="2"/>
  <c r="M25" i="2"/>
  <c r="L25" i="2"/>
  <c r="R24" i="2"/>
  <c r="Q24" i="2"/>
  <c r="P24" i="2"/>
  <c r="O24" i="2"/>
  <c r="N24" i="2"/>
  <c r="M24" i="2"/>
  <c r="L24" i="2"/>
  <c r="R23" i="2"/>
  <c r="Q23" i="2"/>
  <c r="P23" i="2"/>
  <c r="O23" i="2"/>
  <c r="N23" i="2"/>
  <c r="M23" i="2"/>
  <c r="L23" i="2"/>
  <c r="R22" i="2"/>
  <c r="Q22" i="2"/>
  <c r="P22" i="2"/>
  <c r="O22" i="2"/>
  <c r="N22" i="2"/>
  <c r="M22" i="2"/>
  <c r="L22" i="2"/>
  <c r="R21" i="2"/>
  <c r="Q21" i="2"/>
  <c r="P21" i="2"/>
  <c r="O21" i="2"/>
  <c r="N21" i="2"/>
  <c r="M21" i="2"/>
  <c r="L21" i="2"/>
  <c r="R20" i="2"/>
  <c r="Q20" i="2"/>
  <c r="P20" i="2"/>
  <c r="O20" i="2"/>
  <c r="N20" i="2"/>
  <c r="M20" i="2"/>
  <c r="L20" i="2"/>
  <c r="R19" i="2"/>
  <c r="Q19" i="2"/>
  <c r="P19" i="2"/>
  <c r="O19" i="2"/>
  <c r="N19" i="2"/>
  <c r="M19" i="2"/>
  <c r="L19" i="2"/>
  <c r="R18" i="2"/>
  <c r="Q18" i="2"/>
  <c r="P18" i="2"/>
  <c r="O18" i="2"/>
  <c r="N18" i="2"/>
  <c r="M18" i="2"/>
  <c r="L18" i="2"/>
  <c r="R17" i="2"/>
  <c r="Q17" i="2"/>
  <c r="P17" i="2"/>
  <c r="O17" i="2"/>
  <c r="N17" i="2"/>
  <c r="M17" i="2"/>
  <c r="L17" i="2"/>
  <c r="R16" i="2"/>
  <c r="Q16" i="2"/>
  <c r="P16" i="2"/>
  <c r="O16" i="2"/>
  <c r="N16" i="2"/>
  <c r="M16" i="2"/>
  <c r="L16" i="2"/>
  <c r="R15" i="2"/>
  <c r="Q15" i="2"/>
  <c r="P15" i="2"/>
  <c r="O15" i="2"/>
  <c r="N15" i="2"/>
  <c r="M15" i="2"/>
  <c r="L15" i="2"/>
  <c r="R14" i="2"/>
  <c r="Q14" i="2"/>
  <c r="P14" i="2"/>
  <c r="O14" i="2"/>
  <c r="N14" i="2"/>
  <c r="M14" i="2"/>
  <c r="L14" i="2"/>
  <c r="R13" i="2"/>
  <c r="Q13" i="2"/>
  <c r="P13" i="2"/>
  <c r="O13" i="2"/>
  <c r="N13" i="2"/>
  <c r="M13" i="2"/>
  <c r="L13" i="2"/>
  <c r="R12" i="2"/>
  <c r="Q12" i="2"/>
  <c r="P12" i="2"/>
  <c r="O12" i="2"/>
  <c r="N12" i="2"/>
  <c r="M12" i="2"/>
  <c r="L12" i="2"/>
  <c r="R11" i="2"/>
  <c r="Q11" i="2"/>
  <c r="P11" i="2"/>
  <c r="O11" i="2"/>
  <c r="N11" i="2"/>
  <c r="M11" i="2"/>
  <c r="L11" i="2"/>
  <c r="R10" i="2"/>
  <c r="Q10" i="2"/>
  <c r="P10" i="2"/>
  <c r="O10" i="2"/>
  <c r="N10" i="2"/>
  <c r="M10" i="2"/>
  <c r="L10" i="2"/>
  <c r="R9" i="2"/>
  <c r="Q9" i="2"/>
  <c r="P9" i="2"/>
  <c r="O9" i="2"/>
  <c r="N9" i="2"/>
  <c r="M9" i="2"/>
  <c r="L9" i="2"/>
  <c r="R8" i="2"/>
  <c r="Q8" i="2"/>
  <c r="P8" i="2"/>
  <c r="O8" i="2"/>
  <c r="N8" i="2"/>
  <c r="M8" i="2"/>
  <c r="L8" i="2"/>
  <c r="R7" i="2"/>
  <c r="Q7" i="2"/>
  <c r="P7" i="2"/>
  <c r="O7" i="2"/>
  <c r="N7" i="2"/>
  <c r="M7" i="2"/>
  <c r="L7" i="2"/>
  <c r="N4" i="2" l="1"/>
  <c r="M4" i="2"/>
  <c r="J5" i="7"/>
  <c r="H2" i="7" l="1"/>
  <c r="I5" i="7"/>
  <c r="O4" i="2"/>
  <c r="L4" i="2"/>
  <c r="K4" i="2"/>
</calcChain>
</file>

<file path=xl/sharedStrings.xml><?xml version="1.0" encoding="utf-8"?>
<sst xmlns="http://schemas.openxmlformats.org/spreadsheetml/2006/main" count="1382" uniqueCount="462">
  <si>
    <t>РРЦ</t>
  </si>
  <si>
    <t>Прайс для ИМ</t>
  </si>
  <si>
    <t>Все, указанные в прайсе, модели есть в наличии и доступны для заказа!</t>
  </si>
  <si>
    <t>www.eltreco.ru</t>
  </si>
  <si>
    <t>Ссылка</t>
  </si>
  <si>
    <t>Видео</t>
  </si>
  <si>
    <t>Цвета</t>
  </si>
  <si>
    <t>Остаток</t>
  </si>
  <si>
    <r>
      <t xml:space="preserve">Узнайте наценку нажмите на </t>
    </r>
    <r>
      <rPr>
        <b/>
        <sz val="18"/>
        <color rgb="FFFF0000"/>
        <rFont val="Calibri"/>
        <family val="2"/>
        <charset val="204"/>
        <scheme val="minor"/>
      </rPr>
      <t>+</t>
    </r>
  </si>
  <si>
    <t>Итого кол-во</t>
  </si>
  <si>
    <t>ФОТО</t>
  </si>
  <si>
    <t>Ваш заказ</t>
  </si>
  <si>
    <t>АРТИКУЛ</t>
  </si>
  <si>
    <t>Комиссия</t>
  </si>
  <si>
    <t>Комиссия:</t>
  </si>
  <si>
    <t>ДРОПШИПИНГ</t>
  </si>
  <si>
    <t>наценка в %</t>
  </si>
  <si>
    <t>маржа в %</t>
  </si>
  <si>
    <t>Ссылка для добавления товара на сайт</t>
  </si>
  <si>
    <t>https://www.eltreco.ru/yandex_brand2.php</t>
  </si>
  <si>
    <t>г. Москва, ул. Складочная, дом 1, строение 5, +7 495 374 80 62</t>
  </si>
  <si>
    <t>ШК</t>
  </si>
  <si>
    <t>Опт до 10 шт.</t>
  </si>
  <si>
    <t>Дроп/Им</t>
  </si>
  <si>
    <t>Наличие на складе/Дата прихода</t>
  </si>
  <si>
    <t>Сумма Опт до 10 шт.</t>
  </si>
  <si>
    <t>Сумма Дроп/Им</t>
  </si>
  <si>
    <t>Сумма РРЦ</t>
  </si>
  <si>
    <t>Сумма  РРЦ</t>
  </si>
  <si>
    <t>наценка опт до 10 шт. в %</t>
  </si>
  <si>
    <t>наценка Дроп/Им  в %</t>
  </si>
  <si>
    <t>e-mail: opt@eltreco.ru</t>
  </si>
  <si>
    <t>Тел:  +7 495 374 80 62</t>
  </si>
  <si>
    <t>г. Москва, ул. Складочная, дом 1, строение 5</t>
  </si>
  <si>
    <t xml:space="preserve">С уважением оптовый отдел компании Eltreco </t>
  </si>
  <si>
    <t>При заключении договора (нужны полные реквизиты компании для юр.лиц , обязательно с  указанием всех розничных, интернет и иных магазинов, где будет осуществляться продажа продукции компании Eltreco, а также  все контактные данные - почта, телефоны).</t>
  </si>
  <si>
    <t>Не соответствие розничных цен на Вашем сайте с рекомендованными компанией Eltreco недопустимо и приводит к немедленному прекращению отгрузки товара!</t>
  </si>
  <si>
    <t>Отгрузка заказа  осуществляется на условиях самовывоза со склада компании Eltreco.</t>
  </si>
  <si>
    <t>Обязательное условие -  выкладка полного ассортимента нашей продукции на сайте.</t>
  </si>
  <si>
    <t>Доставка конечному покупателю в случае дропшипинга - по договоренности</t>
  </si>
  <si>
    <t>Доставка транспортом компании Эльтреко платная</t>
  </si>
  <si>
    <t>Отгрузка заказа осуществляется на условиях самовывоза со склада компании Eltreco.</t>
  </si>
  <si>
    <t>Колонка "Дроп/ИМ"</t>
  </si>
  <si>
    <t>Не соответствие розничных цен на Вашем сайте с рекомендованными компанией Эльтреко недопустимо и приводит к немедленному прекращению отгрузки товара!</t>
  </si>
  <si>
    <t>Доставка до терминала ТК бесплатно, наиболее часто используемые ТК для отправки - ПЭК, Деловые Линии. Отгрузка через другие ТК по договоренности.</t>
  </si>
  <si>
    <t>сайт: www.opteltreco.ru</t>
  </si>
  <si>
    <t>www.opteltreco.ru</t>
  </si>
  <si>
    <t>Запчасти</t>
  </si>
  <si>
    <t>Номеклатура</t>
  </si>
  <si>
    <t>ВАЖНО! 
При подборе ЗЧ дополнительно пользуйтесь консультацией сервисного центра. Связано это с тем, что одна модель могла комплектоваться разными комплектующими!
Контакты СЦ: Руководитель клиентского сервиса: Михаил Пронин
+7 (495) 374 80 62
+7 (926) 348 00 09
m.pronin@eltreco.ru</t>
  </si>
  <si>
    <t>г. Москва, ул. Складочная, дом 1, строение 5. +7 (495) 374 80 62</t>
  </si>
  <si>
    <t>Колонка "опт"</t>
  </si>
  <si>
    <t>Отгрузка со свободного склада от 1 шт.</t>
  </si>
  <si>
    <t>ВАЖНО! 
При подборе ЗЧ дополнительно пользуйтесь консультацией сервисного центра. Связано это с тем, что одна модель могла комплектоваться разными комплектующими!
Контакты СЦ:
Руководитель клиентского сервиса
Михаил Пронин
+7 (495) 374 80 62
+7 (926) 348 00 09
m.pronin@eltreco.ru</t>
  </si>
  <si>
    <t>Распространяется только на интернет-магазины, при самовывозе от 1 шт непосредственно сотрудником интернет-магазина, от этой же колонки рассчитывается размер комиссии в случае дропшипинга - передачи покупателя нам</t>
  </si>
  <si>
    <t>Опт</t>
  </si>
  <si>
    <t>Сумма Опт</t>
  </si>
  <si>
    <t>наценка опт</t>
  </si>
  <si>
    <t>Набор запчастей для электровелосипедов LIGHT</t>
  </si>
  <si>
    <t>Для наборов комплектующие LIGHT</t>
  </si>
  <si>
    <t>Нет в наличии</t>
  </si>
  <si>
    <t>https://opteltreco.ru/catalog/nabor_zapchastey_dlya_elektrovelosipedov_light.html</t>
  </si>
  <si>
    <t>Набор запчастей для электровелосипедов MEDIUM</t>
  </si>
  <si>
    <t>Для наборов комплектующие MEDIUM</t>
  </si>
  <si>
    <t>https://opteltreco.ru/catalog/nabor_zapchastey_dlya_elektrovelosipedov_medium.html</t>
  </si>
  <si>
    <t>Набор запчастей для электровелосипедов MAXI</t>
  </si>
  <si>
    <t>Для наборов комплектующие MAXI</t>
  </si>
  <si>
    <t>https://opteltreco.ru/catalog/nabor_zapchastey_dlya_elektrovelosipedov_maxi.html</t>
  </si>
  <si>
    <t>LCD дисплей OMT-M3 5-pin ELTRECO XT600, XT800</t>
  </si>
  <si>
    <t>Велогибрид Eltreco XT 600 D</t>
  </si>
  <si>
    <t>В наличии</t>
  </si>
  <si>
    <t>https://opteltreco.ru/catalog/lcd_displey_omt_m3_eltreco_xt600_le.html</t>
  </si>
  <si>
    <t>Аккумулятор 36V 7.8А/ч (XT600 2021)</t>
  </si>
  <si>
    <t>4673728866522</t>
  </si>
  <si>
    <t>https://opteltreco.ru/catalog/akkumulyator_36v_7_8a_ch_xt600_v_komplekte_s_zu.html</t>
  </si>
  <si>
    <t>Верхняя часть площадки аккумулятора ХТ600 (две части)</t>
  </si>
  <si>
    <t>https://opteltreco.ru/catalog/verkhnyaya_chast_ploshchadki_akkumulyatora_kht600_dve_chasti.html</t>
  </si>
  <si>
    <t>Вилка 27.5 стальная XT600</t>
  </si>
  <si>
    <t>https://opteltreco.ru/catalog/vilka_27_5_stalnaya_xt600.html</t>
  </si>
  <si>
    <t>Замок аккумулятора XT600</t>
  </si>
  <si>
    <t>https://opteltreco.ru/catalog/zamok_akkumulyatora_xt600.html</t>
  </si>
  <si>
    <t>Зарядное устройство 36V 2A (MIC 5,5mm*2.5mm)</t>
  </si>
  <si>
    <t>4673728869356</t>
  </si>
  <si>
    <t>https://opteltreco.ru/catalog/zaryadnoe_ustroystvo_36v_2a_mic_5_5mm_2_5mm.html</t>
  </si>
  <si>
    <t>Камера 27,5" 1,90-2,125 без уп.</t>
  </si>
  <si>
    <t>2200000034724</t>
  </si>
  <si>
    <t>https://opteltreco.ru/catalog/kamera_27_5_1_90_2_125_bez_up.html</t>
  </si>
  <si>
    <t>Контроллер 36V XT600 LED 169-148-36</t>
  </si>
  <si>
    <t>https://opteltreco.ru/catalog/kontroller_36v_xt600_led.html</t>
  </si>
  <si>
    <t>Контроллер 36V ХТ600 YCKH169-157-36</t>
  </si>
  <si>
    <t>https://opteltreco.ru/catalog/kontroller_36v_kht600.html</t>
  </si>
  <si>
    <t>Контроллер ELTRECO 36/48V13A LCD YCKH169-159-48</t>
  </si>
  <si>
    <t>https://opteltreco.ru/catalog/kontroller_eltreco_36_48v13a_lcd.html</t>
  </si>
  <si>
    <t>Мотор ELTRECO 27.5" 36V 350W (XT600, INTRO Sport)</t>
  </si>
  <si>
    <t>https://opteltreco.ru/catalog/motor_eltreco_27_5_36v_350w_xt600_flex.html</t>
  </si>
  <si>
    <t>Нижняя часть площадки аккумулятора ХТ600</t>
  </si>
  <si>
    <t>https://opteltreco.ru/catalog/nizhnyaya_chast_ploshchadki_akkumulyatora_kht600.html</t>
  </si>
  <si>
    <t>Обод двойной 27.5"</t>
  </si>
  <si>
    <t>https://opteltreco.ru/catalog/obod_dvoynoy_27_5.html</t>
  </si>
  <si>
    <t xml:space="preserve">Покрышка Eltreco 27.5 x 2.10 </t>
  </si>
  <si>
    <t>https://opteltreco.ru/catalog/pokryshka_eltreco_27_5_x_2_10_.html</t>
  </si>
  <si>
    <t>Ручка газа ХТ700/750/850/LETO</t>
  </si>
  <si>
    <t>https://opteltreco.ru/catalog/ruchka_gaza_kht700_750_850_leto.html</t>
  </si>
  <si>
    <t>Ручка тормоза XT 750/800/LETO черные комплект</t>
  </si>
  <si>
    <t>https://opteltreco.ru/catalog/ruchka_tormoza_xt_750_800_leto_chernye_komplekt.html</t>
  </si>
  <si>
    <t>Седло XT600/850</t>
  </si>
  <si>
    <t>2200000081988</t>
  </si>
  <si>
    <t>https://opteltreco.ru/catalog/sedlo_xt600_850.html</t>
  </si>
  <si>
    <t>Спицы 234 мм 2,6 мм черные</t>
  </si>
  <si>
    <t>https://opteltreco.ru/catalog/spitsy_234_mm_2_6_mm_chernye.html</t>
  </si>
  <si>
    <t>Спицы 264 мм 2,3 мм черные</t>
  </si>
  <si>
    <t>2200000062888</t>
  </si>
  <si>
    <t>https://opteltreco.ru/catalog/spitsy_264_mm_2_3_mm_chernye.html</t>
  </si>
  <si>
    <t>Супорт тормозной для XT600 F-160/R-140</t>
  </si>
  <si>
    <t>https://opteltreco.ru/catalog/suport_tormoznoy_dlya_xt600_f_160_r_140.html</t>
  </si>
  <si>
    <t>Трещетка - кассета на 7 с ELTRECO</t>
  </si>
  <si>
    <t>https://opteltreco.ru/catalog/treshchetka_kasseta_na_7_s_eltreco.html</t>
  </si>
  <si>
    <t xml:space="preserve">Шатуны XT600 комплект </t>
  </si>
  <si>
    <t>https://opteltreco.ru/catalog/shatuny_xt600_komplekt_2020.html</t>
  </si>
  <si>
    <t>LCD дисплей OMT-M3 5- pin ELTRECO BAD, BIG CAT DUAL, CYBER</t>
  </si>
  <si>
    <t>Велогибрид Eltreco XT 800 new</t>
  </si>
  <si>
    <t>https://opteltreco.ru/catalog/lcd_displey_omt_m3_eltreco_bad_big_cat_dual_cyber_xt800_bez_konnektora.html</t>
  </si>
  <si>
    <t>Аккумулятор 36V 10А/ч (HL)</t>
  </si>
  <si>
    <t>4603745824700</t>
  </si>
  <si>
    <t>https://opteltreco.ru/catalog/akkumulyator_36v_10a_ch_hl_v_komplekte_s_zu.html</t>
  </si>
  <si>
    <t>Аккумулятор 36V 12,5А/ч (HL)</t>
  </si>
  <si>
    <t>4673728866508</t>
  </si>
  <si>
    <t>https://opteltreco.ru/catalog/akkumulyator_36v_12_5a_ch_hl_20a_bms.html</t>
  </si>
  <si>
    <t>Вилка 27.5 стальная XT 750</t>
  </si>
  <si>
    <t>https://opteltreco.ru/catalog/vilka_27_5_stalnaya_xt_750.html</t>
  </si>
  <si>
    <t>Диск тормозной 160 мм</t>
  </si>
  <si>
    <t>2200000028358</t>
  </si>
  <si>
    <t>https://opteltreco.ru/catalog/akb_48v_8_8ah_alfa_l.html</t>
  </si>
  <si>
    <t>Зарядное устройство 36V 2A (MIC 5,5mm*2.1mm)</t>
  </si>
  <si>
    <t>4673728869370</t>
  </si>
  <si>
    <t>https://opteltreco.ru/catalog/zaryadnoe_ustroystvo_36v_2a_mic_5_5mm_2_1mm.html</t>
  </si>
  <si>
    <t>Комплект крыльев 26" черный XT 800</t>
  </si>
  <si>
    <t>https://opteltreco.ru/catalog/komplekt_krylev_26_chernyy_xt_800.html</t>
  </si>
  <si>
    <t>Контроллер с площадкой АКБ XT800 36v YCKH169-170-36T</t>
  </si>
  <si>
    <t>https://opteltreco.ru/catalog/kontroller_s_ploshchadkoy_akb_xt800_36v_yckh169_170_36t.html</t>
  </si>
  <si>
    <t>Мотор ELTRECO 27.5" 36V 350W (XT800, XT600 Pro)</t>
  </si>
  <si>
    <t>https://opteltreco.ru/catalog/motor_eltreco_27_5_36v_350w.html</t>
  </si>
  <si>
    <t>Суппорт тормозной для XT800 F-180/R-160</t>
  </si>
  <si>
    <t>https://opteltreco.ru/catalog/support_tormoznoy_dlya_xt800_f_180_r_160.html</t>
  </si>
  <si>
    <t>LCD дисплей OMT-M3 6-pin ELTRECO XT850</t>
  </si>
  <si>
    <t>Велогибрид Eltreco XT 850 new</t>
  </si>
  <si>
    <t>https://opteltreco.ru/catalog/lcd_displey_omt_m3_xt850.html</t>
  </si>
  <si>
    <t>LCD дисплей OMT-M3 XT850 без кабеля (6-pin)</t>
  </si>
  <si>
    <t>https://opteltreco.ru/catalog/lcd_displey_omt_m3_xt850_bez_konnektora.html</t>
  </si>
  <si>
    <t>Вилка 27.5 алюминиевая XT850</t>
  </si>
  <si>
    <t>https://opteltreco.ru/catalog/vilka_27_5_allyuminievaya_xt850.html</t>
  </si>
  <si>
    <t>Гидравлический тормоз задний ELTRECO длинна гидролинии 1370 мм (комплект)</t>
  </si>
  <si>
    <t>https://opteltreco.ru/catalog/gidravlicheskiy_tormoz_zadniy_eltreco_dlinna_gidrolinii_1370_mm_komplekt.html</t>
  </si>
  <si>
    <t>Гидравлический тормоз передний ELTRECO длинна гидролинии 730 мм (комплект)</t>
  </si>
  <si>
    <t>https://opteltreco.ru/catalog/gidravlicheskiy_tormoz_peredniy_eltreco_dlinna_gidrolinii_730_mm_komplekt.html</t>
  </si>
  <si>
    <t>Замок аккумулятора XT850</t>
  </si>
  <si>
    <t>https://opteltreco.ru/catalog/zamok_akkumulyatora_xt850.html</t>
  </si>
  <si>
    <t>Контроллер с площадкой АКБ XT850 36v YCKH100-105-36T</t>
  </si>
  <si>
    <t>https://opteltreco.ru/catalog/kontroller_s_ploshchadkoy_akb_xt850_36v_yckh100_105_36t.html</t>
  </si>
  <si>
    <t>Контроллер с площадкой АКБ XT850 36v YCKH100-115-36T</t>
  </si>
  <si>
    <t>https://opteltreco.ru/catalog/kontroller_s_ploshchadkoy_akb_xt850_36v_yckh100_115_36t.html</t>
  </si>
  <si>
    <t>Контроллер с площадкой АКБ XT850 36v13a YCKH100-117-36T</t>
  </si>
  <si>
    <t>https://opteltreco.ru/catalog/kontroller_s_ploshchadkoy_akb_xt850_36v13a_yckh100_117_36t.html</t>
  </si>
  <si>
    <t>Контроллер с площадкой АКБ XT850 36v13a YCKH169-171-36T</t>
  </si>
  <si>
    <t>https://opteltreco.ru/catalog/kontroller_s_ploshchadkoy_akb_xt850_36v13a_yckh169_171_36t.html</t>
  </si>
  <si>
    <t>Контроллер с площадкой АКБ XT880 36v13a YCKH108-48T</t>
  </si>
  <si>
    <t>https://opteltreco.ru/catalog/kontroller_s_ploshchadkoy_akb_xt880_36v13a_yckh108_48t.html</t>
  </si>
  <si>
    <t>Мотор ELTRECO 27.5" 36V 500W (XT850)</t>
  </si>
  <si>
    <t>https://opteltreco.ru/catalog/motor_eltreco_27_5_36v_500w.html</t>
  </si>
  <si>
    <t>Плата BMS 10S 15A (Flex, XT)</t>
  </si>
  <si>
    <t>https://opteltreco.ru/catalog/plata_bms_10s_15a_flex_xt.html</t>
  </si>
  <si>
    <t>Руль XT850</t>
  </si>
  <si>
    <t>https://opteltreco.ru/catalog/rul_xt850.html</t>
  </si>
  <si>
    <t xml:space="preserve">Ручка газа ELTRECO </t>
  </si>
  <si>
    <t>https://opteltreco.ru/catalog/ruchka_gaza_eltreco_.html</t>
  </si>
  <si>
    <t>Спицы 226 мм 2,3 мм черные</t>
  </si>
  <si>
    <t>Спицы 262 мм 2,3 мм черные</t>
  </si>
  <si>
    <t>2200000062864</t>
  </si>
  <si>
    <t>Шатуны XT850 комплект</t>
  </si>
  <si>
    <t>https://opteltreco.ru/catalog/shatuny_xt850_komplekt_2020.html</t>
  </si>
  <si>
    <t>LCD дисплей OMT-M3 ELTRECO BAD, BIG CAT DUAL, CYBER</t>
  </si>
  <si>
    <t xml:space="preserve">Велогибрид Eltreco FS900 new </t>
  </si>
  <si>
    <t>2200000081148</t>
  </si>
  <si>
    <t>https://opteltreco.ru/catalog/lcd_displey_omt_m3_eltreco_bad_big_cat_dual_cyber_xt800.html</t>
  </si>
  <si>
    <t>Датчик PASS ELTRECO XT800/850/BAD DUAL/SPORT GT левый</t>
  </si>
  <si>
    <t>https://opteltreco.ru/catalog/datchik_pass_eltreco_levyy.html</t>
  </si>
  <si>
    <t>Датчик вращения педалей (FS900) без диска</t>
  </si>
  <si>
    <t>https://opteltreco.ru/catalog/datchik_vrashcheniya_pedaley_fs900_bez_diska.html</t>
  </si>
  <si>
    <t>Контроллер с площадкой 15А YCKH169-145-36T (FS900) под LCD</t>
  </si>
  <si>
    <t>https://opteltreco.ru/catalog/kontroller_s_ploshchadkoy_15a_yckh169_145_36t_fs900_pod_lcd.html</t>
  </si>
  <si>
    <t>Контроллер с площадкой 15А YCKH169-170-36T (FS900) под LCD</t>
  </si>
  <si>
    <t>https://opteltreco.ru/catalog/kontroller_s_ploshchadkoy_15a_yckh169_170_36t_fs900_pod_lcd.html</t>
  </si>
  <si>
    <t>Плата BMS36В 15А (FS900)</t>
  </si>
  <si>
    <t>https://opteltreco.ru/catalog/plata_bms36v_15a_fs900.html</t>
  </si>
  <si>
    <t>Тормозные колодки JAK-5 RHINO (круглые)</t>
  </si>
  <si>
    <t>https://opteltreco.ru/catalog/tormoznye_kolodki_jak_5_rhino_kruglye.html</t>
  </si>
  <si>
    <t>Шатуны FS900 комплект 2020</t>
  </si>
  <si>
    <t>https://opteltreco.ru/catalog/shatuny_fs900_komplekt_2020.html</t>
  </si>
  <si>
    <t xml:space="preserve">Аккумулятор 36V 10 A/h FLEX 4 контакта </t>
  </si>
  <si>
    <t>Электровелосипед Volteco Flex</t>
  </si>
  <si>
    <t>4673728866614</t>
  </si>
  <si>
    <t>https://opteltreco.ru/catalog/akkumulyator_36v_10_a_h_flex_4_kontakta_v_komplekte_s_zu.html</t>
  </si>
  <si>
    <t>Аккумулятор 36V 7,8 A/h FLEX 4 контакта</t>
  </si>
  <si>
    <t>4673728866652</t>
  </si>
  <si>
    <t>https://opteltreco.ru/catalog/akkumulyator_36v_7_8_a_h_flex_4_kontakta.html</t>
  </si>
  <si>
    <t>Зарядное устройство 36V 2A (RСА)</t>
  </si>
  <si>
    <t>4673728869417</t>
  </si>
  <si>
    <t>https://opteltreco.ru/catalog/zaryadnoe_ustroystvo_36v_2a_rsa.html</t>
  </si>
  <si>
    <t>Камера 20*1,95-2,125  без уп.</t>
  </si>
  <si>
    <t>https://opteltreco.ru/catalog/kamera_20_1_95_2_125_bez_up_1.html</t>
  </si>
  <si>
    <t>Кнопка звукового сигнала FLEX</t>
  </si>
  <si>
    <t>https://opteltreco.ru/catalog/knopka_zvukovogo_signala_flex.html</t>
  </si>
  <si>
    <t>Контроллер 36V FLEX YCKH100-112-36T</t>
  </si>
  <si>
    <t>https://opteltreco.ru/catalog/kontroller_36v_flex_yckh100_112_36t.html</t>
  </si>
  <si>
    <t>Механизм складывания руля Flex, Flex UP, RUN</t>
  </si>
  <si>
    <t>https://opteltreco.ru/catalog/mekhanizm_skladyvaniya_rulya_flex_flex_up_run.html</t>
  </si>
  <si>
    <t>Обод двойной 20"</t>
  </si>
  <si>
    <t>https://opteltreco.ru/catalog/obod_dvoynoy_20.html</t>
  </si>
  <si>
    <t>Планетарный редуктор для мотора 250W (38*11,5 мм 36 зубьев,посадочный диаметр 8мм)</t>
  </si>
  <si>
    <t>https://opteltreco.ru/catalog/planetarnyy_reduktor_dlya_motora_250w_38_11_5_mm_36_zubev_posadochnyy_diametr_8mm.html</t>
  </si>
  <si>
    <t>Покрышка 20 х 1,75 (С12414)</t>
  </si>
  <si>
    <t>2200000053275</t>
  </si>
  <si>
    <t>Пульт Pass Control (ХТ600, FLEX)</t>
  </si>
  <si>
    <t>https://opteltreco.ru/catalog/pult_pass_control_kht600_flex.html</t>
  </si>
  <si>
    <t>Спицы 126 мм 2.3 черные</t>
  </si>
  <si>
    <t>https://opteltreco.ru/catalog/spitsy_126_mm.html</t>
  </si>
  <si>
    <t>Спицы 158 мм 2,3 мм черные</t>
  </si>
  <si>
    <t>https://opteltreco.ru/catalog/spitsy_158_mm_2_6_mm_chernye.html</t>
  </si>
  <si>
    <t>Фара передняя FLEX 48V</t>
  </si>
  <si>
    <t>https://opteltreco.ru/catalog/fara_perednyaya_flex.html</t>
  </si>
  <si>
    <t>Шатуны FLEX комплект 2020</t>
  </si>
  <si>
    <t>https://opteltreco.ru/catalog/shatuny_flex_komplekt_2020.html</t>
  </si>
  <si>
    <t>Шестерни редуктора для мотора 250W (38*11,5 мм 36 зубьев, посадочный диаметр 8мм)</t>
  </si>
  <si>
    <t>https://opteltreco.ru/catalog/shesterni_reduktora_dlya_motora_250w_38_11_5_mm_36_zubev_posadochnyy_diametr_8mm.html</t>
  </si>
  <si>
    <t>LCD дисплей OMT-M3 ELTRECO FLEX UP</t>
  </si>
  <si>
    <t>Электровелосипед Volteco Flex UP!</t>
  </si>
  <si>
    <t>https://opteltreco.ru/catalog/lcd_displey_omt_m3_eltreco_flex_up.html</t>
  </si>
  <si>
    <t>Аккумулятор 48V 13Ah 4 контакта Bad Dual, Cyber</t>
  </si>
  <si>
    <t>4673728866690</t>
  </si>
  <si>
    <t>https://opteltreco.ru/catalog/akkumulyator_48v_13ah_4_kontakta_bad_dual_cyber.html</t>
  </si>
  <si>
    <t>Зарядное устройство 48V 2A (XLR)</t>
  </si>
  <si>
    <t>4673728869400</t>
  </si>
  <si>
    <t>https://opteltreco.ru/catalog/zaryadnoe_ustroystvo_48v_2a_xlr.html</t>
  </si>
  <si>
    <t>Контроллер 48V FLEX UP YCKH100-113-48T</t>
  </si>
  <si>
    <t>https://opteltreco.ru/catalog/kontroller_48v_flex_up_yckh100_113_48t.html</t>
  </si>
  <si>
    <t>Мотор ELTRECO 20" 48V 500W FLEX UP/TWIST PRO</t>
  </si>
  <si>
    <t>https://opteltreco.ru/catalog/motor_eltreco_20_48v_500w_flex_up.html</t>
  </si>
  <si>
    <t>Шестерни редуктора для мотора 350W-500W косые (45,7*11,5 мм 34 зуба, посадочный диаметр 8мм)</t>
  </si>
  <si>
    <t>https://opteltreco.ru/catalog/shesterni_reduktora_dlya_motora_350w_500w_kosye_45_7_11_5_mm_34_zuba_posadochnyy_diametr_8mm.html</t>
  </si>
  <si>
    <t>Электровелосипед Eltreco White</t>
  </si>
  <si>
    <t>Аккумулятор 36V 7.8Ah White 4 контакта</t>
  </si>
  <si>
    <t>4673728866669</t>
  </si>
  <si>
    <t>Зарядное устройство 36V 2A (XLR)</t>
  </si>
  <si>
    <t>4673728869394</t>
  </si>
  <si>
    <t>https://opteltreco.ru/catalog/zaryadnoe_ustroystvo_36v_2a_xlr.html</t>
  </si>
  <si>
    <t>Камера 26" 1,95/2,125 без уп.</t>
  </si>
  <si>
    <t>https://opteltreco.ru/catalog/kamera_26_1_95_2_125_bez_up.html</t>
  </si>
  <si>
    <t>Контроллер White 36V YCKH169-157-36</t>
  </si>
  <si>
    <t>https://opteltreco.ru/catalog/kontroller_white_36v_yckh169_157_36.html</t>
  </si>
  <si>
    <t>Обод 26" 36 спиц</t>
  </si>
  <si>
    <t>2200000049407</t>
  </si>
  <si>
    <t>https://opteltreco.ru/catalog/obod_26_36_spits.html</t>
  </si>
  <si>
    <t>Покрышка 26" 1,95 С-1269</t>
  </si>
  <si>
    <t>2200000053398</t>
  </si>
  <si>
    <t>https://opteltreco.ru/catalog/pokryshka_26_1_95_s_1269.html</t>
  </si>
  <si>
    <t>Спицы 215 мм 2,3 мм</t>
  </si>
  <si>
    <t>https://opteltreco.ru/catalog/spitsy_215_mm_2_3_mm.html</t>
  </si>
  <si>
    <t>Спицы 245 мм 2,3 мм черные</t>
  </si>
  <si>
    <t>https://opteltreco.ru/catalog/spitsy_245_mm_2_3_mm_chernye.html</t>
  </si>
  <si>
    <t>Аккумулятор для Green City e-ALFA New/Fat 48V 10Ah</t>
  </si>
  <si>
    <t>Электровелосипед GREEN CITY e-ALFA new</t>
  </si>
  <si>
    <t>4673728866188</t>
  </si>
  <si>
    <t>https://opteltreco.ru/catalog/akkumulyator_dlya_green_city_e_alfa_new_fat_48v_10ah.html</t>
  </si>
  <si>
    <t>Барабанный тормоз заднего колеса ALFA</t>
  </si>
  <si>
    <t>https://opteltreco.ru/catalog/barabannyy_tormoz_zadnego_kolesa_alfa.html</t>
  </si>
  <si>
    <t>Датчик вращения педалей ALFA 2020</t>
  </si>
  <si>
    <t>https://opteltreco.ru/catalog/datchik_vrashcheniya_pedaley_alfa_2020.html</t>
  </si>
  <si>
    <t>Зарядное устройство 48V 2A (MIC 5,5mm*2.5mm)</t>
  </si>
  <si>
    <t>4673728869363</t>
  </si>
  <si>
    <t>https://opteltreco.ru/catalog/zaryadnoe_ustroystvo_48v_2a_mic_5_5mm_2_5mm.html</t>
  </si>
  <si>
    <t>Зеркала ALFA</t>
  </si>
  <si>
    <t>https://opteltreco.ru/catalog/zerkala_alfa.html</t>
  </si>
  <si>
    <t>Каретка Alfa</t>
  </si>
  <si>
    <t>https://opteltreco.ru/catalog/karetka_alfa.html</t>
  </si>
  <si>
    <t>Кнопка переключения режимов езды (свет,сигнал) ALFA</t>
  </si>
  <si>
    <t>https://opteltreco.ru/catalog/knopka_pereklyucheniya_rezhimov_ezdy_svet_signal_alfa.html</t>
  </si>
  <si>
    <t>Колодки переднего барабанного тормоза ALFA</t>
  </si>
  <si>
    <t>https://opteltreco.ru/catalog/kolodki_perednego_barabannogo_tormoza_alfa.html</t>
  </si>
  <si>
    <t>Колодки тормозные барабанные ALFA (передние) в сборе с крышкой</t>
  </si>
  <si>
    <t>https://opteltreco.ru/catalog/kolodki_tormoznye_barabannye_alfa_perednie_v_sbore_s_kryshkoy.html</t>
  </si>
  <si>
    <t>Комплект крыльев ALFA NEW</t>
  </si>
  <si>
    <t>https://opteltreco.ru/catalog/komplekt_krylev_alfa_new.html</t>
  </si>
  <si>
    <t xml:space="preserve">Контроллер 48В 15А ALFA 350 15А 2020 </t>
  </si>
  <si>
    <t>2200000081483</t>
  </si>
  <si>
    <t>https://opteltreco.ru/catalog/kontroller_48v_15a_alfa_350_15a_2020_.html</t>
  </si>
  <si>
    <t>Крышка переднего колеса ALFA</t>
  </si>
  <si>
    <t>Мотор 48V 350W ALFA</t>
  </si>
  <si>
    <t>https://opteltreco.ru/catalog/motor_48v_350w_alfa.html</t>
  </si>
  <si>
    <t>Обод 24" 30мм 36 спиц (e-Alfa)</t>
  </si>
  <si>
    <t>https://opteltreco.ru/catalog/obod_24_30mm_36_spits_e_alfa.html</t>
  </si>
  <si>
    <t>Планетарный редуктор 350W (48*13.4 мм 36 зубьев)</t>
  </si>
  <si>
    <t>Плата BMS 13S 48V 15A ALFA</t>
  </si>
  <si>
    <t>https://opteltreco.ru/catalog/plata_bms_13s_48v_15a_alfa.html</t>
  </si>
  <si>
    <t>Подседельный штырь 31,6мм с седлом ALFA</t>
  </si>
  <si>
    <t>2200000052667</t>
  </si>
  <si>
    <t>https://opteltreco.ru/catalog/podsedelnyy_shtyr_31_6mm_s_sedlom_alfa.html</t>
  </si>
  <si>
    <t>Подшипники рулевой колонки Alfa</t>
  </si>
  <si>
    <t>https://opteltreco.ru/catalog/podshipniki_rulevoy_kolonki_alfa.html</t>
  </si>
  <si>
    <t>Руль 25 мм ALFA</t>
  </si>
  <si>
    <t>https://opteltreco.ru/catalog/rul_25_mm_alfa.html</t>
  </si>
  <si>
    <t>Ручка газа в сборе с замком ALFA</t>
  </si>
  <si>
    <t>https://opteltreco.ru/catalog/ruchka_gaza_v_sbore_s_zamkom_alfa.html</t>
  </si>
  <si>
    <t>Ручка тормоза ALFA (комплект)</t>
  </si>
  <si>
    <t>https://opteltreco.ru/catalog/ruchka_tormoza_alfa_komplekt.html</t>
  </si>
  <si>
    <t>Седло велосипедное (комфортное) Alfa</t>
  </si>
  <si>
    <t>https://opteltreco.ru/catalog/sedlo_alfa.html</t>
  </si>
  <si>
    <t>Фара передняя 48v (ALFA NEW)</t>
  </si>
  <si>
    <t>https://opteltreco.ru/catalog/fara_perednyaya_48v_alfa_new.html</t>
  </si>
  <si>
    <t>Фривил Alfa</t>
  </si>
  <si>
    <t>https://opteltreco.ru/catalog/frivil_alfa.html</t>
  </si>
  <si>
    <t>Шатуны Alfa комплект 2020</t>
  </si>
  <si>
    <t>https://opteltreco.ru/catalog/shatuny_alfa_komplekt_2020.html</t>
  </si>
  <si>
    <t>Шестерни редуктора для мотора 350W (47*13.5 мм 36 зубьев, посадочный диаметр 8мм)</t>
  </si>
  <si>
    <t>https://opteltreco.ru/catalog/shesterni_reduktora_dlya_motora_350w_47_13_5_mm_36_zubev_posadochnyy_diametr_8mm.html</t>
  </si>
  <si>
    <t>Электровелосипед GREEN CITY e-ALFA Fat</t>
  </si>
  <si>
    <t>Вилка 24" ст. черная ALFA FAT</t>
  </si>
  <si>
    <t>https://opteltreco.ru/catalog/vilka_24_st_chernaya_alfa_fat.html</t>
  </si>
  <si>
    <t>Камера 24 3.0</t>
  </si>
  <si>
    <t>2200000034571</t>
  </si>
  <si>
    <t>https://opteltreco.ru/catalog/kamera_24_3_0.html</t>
  </si>
  <si>
    <t>Колодки тормозные барабанные ALFA (задние)</t>
  </si>
  <si>
    <t>https://opteltreco.ru/catalog/kolodki_tormoznye_barabannye_alfa_zadnie.html</t>
  </si>
  <si>
    <t>Комплект крыльев ALFA FAT</t>
  </si>
  <si>
    <t>https://opteltreco.ru/catalog/komplekt_krylev_alfa_fat.html</t>
  </si>
  <si>
    <t xml:space="preserve">Контроллер 48В 18А ALFA 500/LUX 18А 2020 </t>
  </si>
  <si>
    <t>https://opteltreco.ru/catalog/kontroller_48v_18a_alfa_500_18a_2020_.html</t>
  </si>
  <si>
    <t xml:space="preserve">Покрышка ELTRECO 24 x 3.0 </t>
  </si>
  <si>
    <t>https://opteltreco.ru/catalog/pokryshka_eltreco_24_x_3_0_.html</t>
  </si>
  <si>
    <t>Спицы 188 мм 2,6 серебро</t>
  </si>
  <si>
    <t>2200000062246</t>
  </si>
  <si>
    <t>https://opteltreco.ru/catalog/spitsy_188_mm_2_6_serebro.html</t>
  </si>
  <si>
    <t xml:space="preserve">Аккумулятор Green City e-ALFA GL 48V 10Ah </t>
  </si>
  <si>
    <t>Велогибрид GREEN CITY e-ALFA GL</t>
  </si>
  <si>
    <t>4673728866560</t>
  </si>
  <si>
    <t>https://opteltreco.ru/catalog/akb_48v_10ah_alfa_gl.html</t>
  </si>
  <si>
    <t>Вилка 24" ст. черная ALFA GL, FAT, LUX под диск тормоз</t>
  </si>
  <si>
    <t>https://opteltreco.ru/catalog/vilka_24_st_chernaya_alfa_gl_lux_pod_disk_tormoz.html</t>
  </si>
  <si>
    <t xml:space="preserve">Крыло 24" заднее ALFA </t>
  </si>
  <si>
    <t>https://opteltreco.ru/catalog/krylo_24_zadnee_alfa_.html</t>
  </si>
  <si>
    <t>Мотор 48V 500W ALFA FAT</t>
  </si>
  <si>
    <t>https://opteltreco.ru/catalog/motor_48v_500w_alfa_fat.html</t>
  </si>
  <si>
    <t>Отсек под АКБ Alfa GL</t>
  </si>
  <si>
    <t>https://opteltreco.ru/catalog/otsek_pod_akb_alfa_gl.html</t>
  </si>
  <si>
    <t>Тормозной барабан переднего колеса ALFA</t>
  </si>
  <si>
    <t>АКБ 48V 12.5Ah для электровелосипедов Green City e-ALFA LUX</t>
  </si>
  <si>
    <t>Велогибрид GREEN CITY e-ALFA LUX</t>
  </si>
  <si>
    <t>https://opteltreco.ru/catalog/akb_48v_12_5ah_dlya_elektrovelosipedov_green_city_e_alfa_lux.html</t>
  </si>
  <si>
    <t>Аккумулятор Green City e-ALFA LUX 48V 13Ah</t>
  </si>
  <si>
    <t>4673728866706</t>
  </si>
  <si>
    <t>Мотор 48V 500W ALFA</t>
  </si>
  <si>
    <t>https://opteltreco.ru/catalog/motor_48v_500w_alfa.html</t>
  </si>
  <si>
    <t>Спицы 192 мм 2,3 мм черные</t>
  </si>
  <si>
    <t>Спицы 230 мм 2,3 мм черные</t>
  </si>
  <si>
    <t>https://opteltreco.ru/catalog/spitsy_230_mm_2_3_mm_chernye.html</t>
  </si>
  <si>
    <t>Электровелосипед VOLTECO CYBER</t>
  </si>
  <si>
    <t>Вилка 20" FAT (Cyber, Bad Dual)</t>
  </si>
  <si>
    <t>https://opteltreco.ru/catalog/vilka_20_fat_cyber_bad_dual.html</t>
  </si>
  <si>
    <t>Датчик PASS CYBER 2021</t>
  </si>
  <si>
    <t>https://opteltreco.ru/catalog/datchik_pass_cyber_2021.html</t>
  </si>
  <si>
    <t>Контроллер 48В 15А CYBER  YCKS169-216-48</t>
  </si>
  <si>
    <t>https://opteltreco.ru/catalog/kontroller_48v_18a_cyber_2020_ycks169_146_48.html</t>
  </si>
  <si>
    <t>Механизм складывания рамы полный комплект Bad Dual ТИП 1</t>
  </si>
  <si>
    <t>https://opteltreco.ru/catalog/mekhanizm_skladyvaniya_ramy_polnyy_komplekt_bad_dual_tip_1.html</t>
  </si>
  <si>
    <t>Механизм складывания рамы полный комплект Bad Dual ТИП 2</t>
  </si>
  <si>
    <t>https://opteltreco.ru/catalog/mekhanizm_skladyvaniya_ramy_polnyy_komplekt_bad_dual_tip_2.html</t>
  </si>
  <si>
    <t>Механизм складывания рамы полный комплект Bad Dual ТИП 3</t>
  </si>
  <si>
    <t>https://opteltreco.ru/catalog/mekhanizm_skladyvaniya_ramy_polnyy_komplekt_bad_dual_tip_3.html</t>
  </si>
  <si>
    <t>Механизм складывания руля (Multiwatt, Cyber, Bad Dual)</t>
  </si>
  <si>
    <t>https://opteltreco.ru/catalog/mekhanizm_skladyvaniya_rulya_multiwatt.html</t>
  </si>
  <si>
    <t>Мотор ELTRECO 20" 48V 500W 20" BAD DUAL CYBER</t>
  </si>
  <si>
    <t>https://opteltreco.ru/catalog/motor_eltreco_20_48v_500w_20_bad_dual_cyber.html</t>
  </si>
  <si>
    <t>Педали алюм. черные Bad Dual</t>
  </si>
  <si>
    <t>Плата BMS 13S 48V 30A</t>
  </si>
  <si>
    <t>https://opteltreco.ru/catalog/plata_bms_13s_48v_30a.html</t>
  </si>
  <si>
    <t>Седло BAD DUAL</t>
  </si>
  <si>
    <t>https://opteltreco.ru/catalog/sedlo_bad_dual.html</t>
  </si>
  <si>
    <t>Спицы 168 мм 2,3 мм черные</t>
  </si>
  <si>
    <t>https://opteltreco.ru/catalog/spitsy_168_mm_2_3_mm_chernye.html</t>
  </si>
  <si>
    <t>Шатуны Bad Dual, Big Cat Dual, TT - комплект 2020</t>
  </si>
  <si>
    <t>https://opteltreco.ru/catalog/shatuny_bad_dual_big_cat_dual_tt_komplekt_2020.html</t>
  </si>
  <si>
    <t>Электровелосипед VOLTECO BAD DUAL NEW</t>
  </si>
  <si>
    <t>Замок аккумулятора Bad Dual/CYBER</t>
  </si>
  <si>
    <t>https://opteltreco.ru/catalog/zamok_akkumulyatora_bad_dual.html</t>
  </si>
  <si>
    <t>Контроллер BAD DUAL 48V 500W задний (старого образца)</t>
  </si>
  <si>
    <t>https://opteltreco.ru/catalog/kontroller_bad_dual_48v_500w_zadniy_starogo_obraztsa.html</t>
  </si>
  <si>
    <t>Контроллер BAD DUAL 48V 500W передний (2019)</t>
  </si>
  <si>
    <t>https://opteltreco.ru/catalog/kontroller_bad_dual_48v_500w_peredniy_2019.html</t>
  </si>
  <si>
    <t>Контроллер BAD DUAL 48V 500W передний (старого образца)</t>
  </si>
  <si>
    <t>https://opteltreco.ru/catalog/kontroller_bad_dual_48v_500w_peredniy_starogo_obraztsa.html</t>
  </si>
  <si>
    <t>Контроллер BAD DUAL 48V 500W(2018)</t>
  </si>
  <si>
    <t>2200000039989</t>
  </si>
  <si>
    <t xml:space="preserve">Контроллер BAD DUAL 48V 500W(2020) YCKH 169-174F-48 передний </t>
  </si>
  <si>
    <t>https://opteltreco.ru/catalog/kontroller_bad_dual_48v_500w_2020_yckh_169_174f_48_peredniy_.html</t>
  </si>
  <si>
    <t xml:space="preserve">Контроллер BAD DUAL 48V 500W(2020) YCKH 169-174Z задний </t>
  </si>
  <si>
    <t>https://opteltreco.ru/catalog/kontroller_bad_dual_48v_500w_2020_yckh_169_174z_zadniy_.html</t>
  </si>
  <si>
    <t>Контроллер BIGCAT DUAL/BAD DUAL 48V 500W(2019) задний</t>
  </si>
  <si>
    <t>https://opteltreco.ru/catalog/kontroller_bigcat_dual_bad_dual_48v_500w_2019_zadniy.html</t>
  </si>
  <si>
    <t xml:space="preserve">Мотор ELTRECO 48V 500W 20" BAD DUAL передний </t>
  </si>
  <si>
    <t>https://opteltreco.ru/catalog/motor_eltreco_26_48v_500w_20_bad_dual_peredniy_.html</t>
  </si>
  <si>
    <t>Усилитель дропаута комплект</t>
  </si>
  <si>
    <t>2200000067760</t>
  </si>
  <si>
    <t>Велогибрид VOLTECO BIGCAT DUAL NEW</t>
  </si>
  <si>
    <t>АКБ 48V 10Ah  BigCat</t>
  </si>
  <si>
    <t>2200000003058</t>
  </si>
  <si>
    <t>АКБ BIGCAT DUAL  48V 10.4Ah 2018</t>
  </si>
  <si>
    <t>2200000003263</t>
  </si>
  <si>
    <t>Аккумулятор 48V 10.4А/ч (Big Cat Dual 2020)</t>
  </si>
  <si>
    <t>Аккумулятор 48V 10.4А/ч (Big Cat Dual с площадкой)</t>
  </si>
  <si>
    <t>https://opteltreco.ru/catalog/akkumulyator_48v_10_4a_ch_big_cat_dual_s_ploshchadkoy.html</t>
  </si>
  <si>
    <t>Аккумулятор 48V 10.4А/ч (Big Cat Dual)</t>
  </si>
  <si>
    <t>2200000081131</t>
  </si>
  <si>
    <t>https://opteltreco.ru/catalog/akkumulyator_48v_10_4a_ch_big_cat_dual.html</t>
  </si>
  <si>
    <t>Вилка 26" FAT (Big Cat Dual)</t>
  </si>
  <si>
    <t>https://opteltreco.ru/catalog/vilka_26_fat_big_cat_dual.html</t>
  </si>
  <si>
    <t>Камера 26 х 4.0</t>
  </si>
  <si>
    <t>https://opteltreco.ru/catalog/kamera_26_kh_4_0.html</t>
  </si>
  <si>
    <t>Контроллер BIGCAT DUAL 48V 500W (2019) передний</t>
  </si>
  <si>
    <t>https://opteltreco.ru/catalog/kontroller_bigcat_dual_48v_500w_2019_peredniy.html</t>
  </si>
  <si>
    <t>Контроллер BIGCAT DUAL 48V 500W (2020) задний</t>
  </si>
  <si>
    <t>https://opteltreco.ru/catalog/kontroller_bigcat_dual_48v_500w_2020_zadniy.html</t>
  </si>
  <si>
    <t>Контроллер BIGCAT DUAL 48V 500W (2020) передний</t>
  </si>
  <si>
    <t>https://opteltreco.ru/catalog/kontroller_bigcat_dual_48v_500w_2020_peredniy.html</t>
  </si>
  <si>
    <t>Контроллер BIGCAT DUAL 48V 500W (2021) YCKH-169-173F-48 задний</t>
  </si>
  <si>
    <t>https://opteltreco.ru/catalog/kontroller_bigcat_dual_48v_500w_2021_yckh_169_173f_48_zadniy.html</t>
  </si>
  <si>
    <t>Контроллер BIGCAT DUAL 48V 500W (2021) YCKH-169-173Z-48T передний</t>
  </si>
  <si>
    <t>https://opteltreco.ru/catalog/kontroller_bigcat_dual_48v_500w_2021_yckh_169_173z_48t_peredniy.html</t>
  </si>
  <si>
    <t>Мотор ELTRECO 26" 48V 500W 26" BIG CAT DUAL/ATLET/NEXT</t>
  </si>
  <si>
    <t>https://opteltreco.ru/catalog/motor_eltreco_26_48v_500w_26_big_cat_dual.html#</t>
  </si>
  <si>
    <t>Мотор ELTRECO 26" 48V 500W 26" BIG CAT DUAL/ATLET/NEXT передний</t>
  </si>
  <si>
    <t>https://opteltreco.ru/catalog/motor_eltreco_26_48v_500w_26_big_cat_dual_peredniy.html</t>
  </si>
  <si>
    <t>Педали ELTRECO платформа (BigCat, Bad Dual, Multiwatt, Cyber и др)</t>
  </si>
  <si>
    <t>https://opteltreco.ru/catalog/pedali_eltreco_big_cat_dual.html</t>
  </si>
  <si>
    <t xml:space="preserve">Покрышка CHAOYANG 26*4,0 </t>
  </si>
  <si>
    <t>https://opteltreco.ru/catalog/pokryshka_chaoyang_26_4_0_.html</t>
  </si>
  <si>
    <t>Покрышка CST MTB 26x4.0 C-1752-2</t>
  </si>
  <si>
    <t>2200000053688</t>
  </si>
  <si>
    <t>Электровелосипед Eltreco MULTIWATT NEW</t>
  </si>
  <si>
    <t>Камера 20 х4,00</t>
  </si>
  <si>
    <t>https://opteltreco.ru/catalog/kamera_20_kh4_00.html</t>
  </si>
  <si>
    <t xml:space="preserve">Колодки тормозные ULTRA </t>
  </si>
  <si>
    <t>2200000037305</t>
  </si>
  <si>
    <t>https://opteltreco.ru/catalog/kolodki_tormoznye_ultra_.html</t>
  </si>
  <si>
    <t>Контроллер 48В 25А YCSV169-172-48 (Multiwatt)</t>
  </si>
  <si>
    <t>https://opteltreco.ru/catalog/kontroller_48v_25a_ycsv169_172_48_multiwatt.html</t>
  </si>
  <si>
    <t>Мотор ELTRECO 20" 48V 1000W Multiwatt</t>
  </si>
  <si>
    <t>https://opteltreco.ru/catalog/motor_eltreco_20_48v_1000w_multiwatt.html</t>
  </si>
  <si>
    <t>Покрышка CHAOYANG 20 x 4.0</t>
  </si>
  <si>
    <t>https://opteltreco.ru/catalog/pokryshka_chaoyang_20_x_4_0.html</t>
  </si>
  <si>
    <t>Сигнализация с пультом (BigCat Dual / Bad Dual / Multiwatt)</t>
  </si>
  <si>
    <t>https://opteltreco.ru/catalog/signalizatsiya_s_pultom_bigcat_dual_bad_dual_multiwatt.html</t>
  </si>
  <si>
    <t>Трещетка - кассета на 7 с. Shimano</t>
  </si>
  <si>
    <t>https://opteltreco.ru/catalog/treshchetka_kasseta_na_7_s_shimano.html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</si>
</sst>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\ _₽_-;\-* #,##0.00\ _₽_-;_-* &quot;-&quot;??\ _₽_-;_-@_-"/>
    <numFmt numFmtId="164" formatCode="_-* #,##0.00_р_._-;\-* #,##0.00_р_._-;_-* &quot;-&quot;??_р_._-;_-@_-"/>
    <numFmt numFmtId="165" formatCode="_-* #,##0\ _₽_-;\-* #,##0\ _₽_-;_-* &quot;-&quot;??\ _₽_-;_-@_-"/>
    <numFmt numFmtId="166" formatCode="#,##0.00&quot;р.&quot;"/>
  </numFmts>
  <fonts count="44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0"/>
      <color rgb="FF4F5356"/>
      <name val="Arial"/>
      <family val="2"/>
      <charset val="204"/>
    </font>
    <font>
      <b/>
      <sz val="14"/>
      <color rgb="FFFF0000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2"/>
      <name val="宋体"/>
      <charset val="134"/>
    </font>
    <font>
      <b/>
      <sz val="14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u/>
      <sz val="26"/>
      <color theme="10"/>
      <name val="Calibri"/>
      <family val="2"/>
      <charset val="204"/>
      <scheme val="minor"/>
    </font>
    <font>
      <b/>
      <sz val="20"/>
      <color rgb="FFFF0000"/>
      <name val="Calibri"/>
      <family val="2"/>
      <charset val="204"/>
      <scheme val="minor"/>
    </font>
    <font>
      <b/>
      <sz val="18"/>
      <color rgb="FFFF000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4"/>
      <color theme="1" tint="4.9989318521683403E-2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2"/>
      <name val="Arial"/>
      <family val="2"/>
      <charset val="204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04"/>
    </font>
    <font>
      <sz val="10"/>
      <name val="Arial"/>
      <family val="2"/>
      <charset val="177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sz val="13"/>
      <color theme="1"/>
      <name val="Calibri"/>
      <family val="2"/>
      <charset val="204"/>
      <scheme val="minor"/>
    </font>
    <font>
      <b/>
      <sz val="13"/>
      <color rgb="FF4F5356"/>
      <name val="Arial"/>
      <family val="2"/>
      <charset val="204"/>
    </font>
    <font>
      <b/>
      <sz val="13"/>
      <color theme="1"/>
      <name val="Calibri"/>
      <family val="2"/>
      <charset val="204"/>
      <scheme val="minor"/>
    </font>
    <font>
      <sz val="13"/>
      <name val="Calibri"/>
      <family val="2"/>
      <charset val="204"/>
      <scheme val="minor"/>
    </font>
    <font>
      <sz val="13"/>
      <color rgb="FF222222"/>
      <name val="Calibri"/>
      <family val="2"/>
      <charset val="204"/>
      <scheme val="minor"/>
    </font>
    <font>
      <b/>
      <i/>
      <sz val="13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u/>
      <sz val="16"/>
      <color theme="10"/>
      <name val="Calibri"/>
      <family val="2"/>
      <charset val="204"/>
      <scheme val="minor"/>
    </font>
    <font>
      <sz val="14"/>
      <color theme="1"/>
      <name val="Arial"/>
      <family val="2"/>
      <charset val="204"/>
    </font>
    <font>
      <u/>
      <sz val="14"/>
      <color theme="10"/>
      <name val="Arial"/>
      <family val="2"/>
      <charset val="204"/>
    </font>
  </fonts>
  <fills count="2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</fills>
  <borders count="26">
    <border>
      <left/>
      <right/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2">
    <xf numFmtId="0" fontId="0" fillId="0" borderId="0"/>
    <xf numFmtId="0" fontId="4" fillId="0" borderId="0" applyNumberFormat="0" applyFill="0" applyBorder="0" applyAlignment="0" applyProtection="0"/>
    <xf numFmtId="0" fontId="5" fillId="0" borderId="0"/>
    <xf numFmtId="164" fontId="7" fillId="0" borderId="0" applyFont="0" applyFill="0" applyBorder="0" applyAlignment="0" applyProtection="0"/>
    <xf numFmtId="0" fontId="15" fillId="0" borderId="0"/>
    <xf numFmtId="0" fontId="16" fillId="0" borderId="0"/>
    <xf numFmtId="0" fontId="5" fillId="0" borderId="0"/>
    <xf numFmtId="0" fontId="16" fillId="0" borderId="0"/>
    <xf numFmtId="0" fontId="17" fillId="0" borderId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6" borderId="0" applyNumberFormat="0" applyBorder="0" applyAlignment="0" applyProtection="0"/>
    <xf numFmtId="0" fontId="16" fillId="9" borderId="0" applyNumberFormat="0" applyBorder="0" applyAlignment="0" applyProtection="0"/>
    <xf numFmtId="0" fontId="16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20" borderId="0" applyNumberFormat="0" applyBorder="0" applyAlignment="0" applyProtection="0"/>
    <xf numFmtId="0" fontId="19" fillId="4" borderId="0" applyNumberFormat="0" applyBorder="0" applyAlignment="0" applyProtection="0"/>
    <xf numFmtId="0" fontId="20" fillId="21" borderId="7" applyNumberFormat="0" applyAlignment="0" applyProtection="0"/>
    <xf numFmtId="0" fontId="21" fillId="22" borderId="8" applyNumberFormat="0" applyAlignment="0" applyProtection="0"/>
    <xf numFmtId="0" fontId="22" fillId="0" borderId="0" applyNumberFormat="0" applyFill="0" applyBorder="0" applyAlignment="0" applyProtection="0"/>
    <xf numFmtId="0" fontId="23" fillId="5" borderId="0" applyNumberFormat="0" applyBorder="0" applyAlignment="0" applyProtection="0"/>
    <xf numFmtId="0" fontId="24" fillId="0" borderId="9" applyNumberFormat="0" applyFill="0" applyAlignment="0" applyProtection="0"/>
    <xf numFmtId="0" fontId="25" fillId="0" borderId="10" applyNumberFormat="0" applyFill="0" applyAlignment="0" applyProtection="0"/>
    <xf numFmtId="0" fontId="26" fillId="0" borderId="11" applyNumberFormat="0" applyFill="0" applyAlignment="0" applyProtection="0"/>
    <xf numFmtId="0" fontId="26" fillId="0" borderId="0" applyNumberFormat="0" applyFill="0" applyBorder="0" applyAlignment="0" applyProtection="0"/>
    <xf numFmtId="0" fontId="27" fillId="8" borderId="7" applyNumberFormat="0" applyAlignment="0" applyProtection="0"/>
    <xf numFmtId="0" fontId="28" fillId="0" borderId="12" applyNumberFormat="0" applyFill="0" applyAlignment="0" applyProtection="0"/>
    <xf numFmtId="0" fontId="29" fillId="23" borderId="0" applyNumberFormat="0" applyBorder="0" applyAlignment="0" applyProtection="0"/>
    <xf numFmtId="0" fontId="16" fillId="24" borderId="13" applyNumberFormat="0" applyAlignment="0" applyProtection="0"/>
    <xf numFmtId="0" fontId="30" fillId="21" borderId="14" applyNumberFormat="0" applyAlignment="0" applyProtection="0"/>
    <xf numFmtId="0" fontId="31" fillId="0" borderId="0" applyNumberFormat="0" applyFill="0" applyBorder="0" applyAlignment="0" applyProtection="0"/>
    <xf numFmtId="0" fontId="32" fillId="0" borderId="15" applyNumberFormat="0" applyFill="0" applyAlignment="0" applyProtection="0"/>
    <xf numFmtId="0" fontId="33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85">
    <xf numFmtId="0" fontId="0" fillId="0" borderId="0" xfId="0"/>
    <xf numFmtId="0" fontId="1" fillId="0" borderId="0" xfId="0" applyFont="1" applyAlignment="1">
      <alignment vertical="top"/>
    </xf>
    <xf numFmtId="0" fontId="0" fillId="0" borderId="0" xfId="0" applyFill="1"/>
    <xf numFmtId="0" fontId="6" fillId="0" borderId="0" xfId="0" applyFont="1" applyFill="1" applyAlignment="1">
      <alignment horizontal="center" vertical="center"/>
    </xf>
    <xf numFmtId="165" fontId="0" fillId="0" borderId="0" xfId="3" applyNumberFormat="1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165" fontId="8" fillId="0" borderId="0" xfId="3" applyNumberFormat="1" applyFont="1" applyAlignment="1">
      <alignment horizontal="center" vertical="center"/>
    </xf>
    <xf numFmtId="165" fontId="2" fillId="0" borderId="0" xfId="3" applyNumberFormat="1" applyFont="1" applyAlignment="1">
      <alignment horizontal="center" vertical="center"/>
    </xf>
    <xf numFmtId="0" fontId="3" fillId="0" borderId="0" xfId="0" applyFont="1" applyAlignment="1">
      <alignment horizontal="center" wrapText="1"/>
    </xf>
    <xf numFmtId="0" fontId="12" fillId="0" borderId="0" xfId="0" applyFont="1" applyAlignment="1">
      <alignment vertical="top"/>
    </xf>
    <xf numFmtId="165" fontId="11" fillId="0" borderId="0" xfId="3" applyNumberFormat="1" applyFont="1" applyAlignment="1">
      <alignment vertical="center" wrapText="1"/>
    </xf>
    <xf numFmtId="0" fontId="6" fillId="0" borderId="0" xfId="0" applyFont="1" applyFill="1" applyAlignment="1">
      <alignment horizontal="center" vertical="center" wrapText="1"/>
    </xf>
    <xf numFmtId="0" fontId="13" fillId="2" borderId="5" xfId="0" applyFont="1" applyFill="1" applyBorder="1" applyAlignment="1">
      <alignment horizontal="center" vertical="center" wrapText="1"/>
    </xf>
    <xf numFmtId="0" fontId="14" fillId="2" borderId="6" xfId="0" applyNumberFormat="1" applyFont="1" applyFill="1" applyBorder="1" applyAlignment="1">
      <alignment horizontal="center" vertical="center" wrapText="1"/>
    </xf>
    <xf numFmtId="0" fontId="13" fillId="2" borderId="6" xfId="0" applyFont="1" applyFill="1" applyBorder="1" applyAlignment="1">
      <alignment horizontal="center" vertical="center" wrapText="1"/>
    </xf>
    <xf numFmtId="165" fontId="13" fillId="2" borderId="6" xfId="3" applyNumberFormat="1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165" fontId="6" fillId="0" borderId="0" xfId="3" applyNumberFormat="1" applyFont="1" applyAlignment="1">
      <alignment vertical="center" wrapText="1"/>
    </xf>
    <xf numFmtId="0" fontId="0" fillId="0" borderId="0" xfId="0" applyBorder="1"/>
    <xf numFmtId="166" fontId="0" fillId="0" borderId="0" xfId="0" applyNumberFormat="1"/>
    <xf numFmtId="2" fontId="0" fillId="0" borderId="0" xfId="0" applyNumberFormat="1"/>
    <xf numFmtId="0" fontId="0" fillId="0" borderId="0" xfId="0" applyProtection="1">
      <protection locked="0"/>
    </xf>
    <xf numFmtId="0" fontId="4" fillId="0" borderId="0" xfId="1" applyAlignment="1">
      <alignment vertical="top"/>
    </xf>
    <xf numFmtId="0" fontId="0" fillId="0" borderId="0" xfId="0"/>
    <xf numFmtId="0" fontId="0" fillId="0" borderId="0" xfId="0" applyAlignment="1">
      <alignment horizontal="center" vertical="center" wrapText="1"/>
    </xf>
    <xf numFmtId="165" fontId="11" fillId="0" borderId="0" xfId="3" applyNumberFormat="1" applyFont="1" applyAlignment="1">
      <alignment vertical="center" wrapText="1"/>
    </xf>
    <xf numFmtId="166" fontId="0" fillId="0" borderId="0" xfId="0" applyNumberFormat="1"/>
    <xf numFmtId="2" fontId="0" fillId="0" borderId="0" xfId="0" applyNumberFormat="1"/>
    <xf numFmtId="0" fontId="9" fillId="0" borderId="0" xfId="0" applyFont="1" applyBorder="1" applyAlignment="1">
      <alignment horizontal="center" vertical="center" wrapText="1"/>
    </xf>
    <xf numFmtId="0" fontId="34" fillId="0" borderId="0" xfId="0" applyFont="1" applyAlignment="1">
      <alignment horizontal="left" vertical="center"/>
    </xf>
    <xf numFmtId="0" fontId="40" fillId="0" borderId="0" xfId="0" applyFont="1" applyAlignment="1">
      <alignment vertical="center"/>
    </xf>
    <xf numFmtId="165" fontId="41" fillId="0" borderId="0" xfId="1" applyNumberFormat="1" applyFont="1" applyAlignment="1">
      <alignment horizontal="center" vertical="center"/>
    </xf>
    <xf numFmtId="0" fontId="0" fillId="0" borderId="0" xfId="0"/>
    <xf numFmtId="0" fontId="34" fillId="0" borderId="0" xfId="0" applyFont="1"/>
    <xf numFmtId="49" fontId="35" fillId="0" borderId="0" xfId="0" applyNumberFormat="1" applyFont="1"/>
    <xf numFmtId="0" fontId="36" fillId="2" borderId="0" xfId="0" applyFont="1" applyFill="1"/>
    <xf numFmtId="0" fontId="37" fillId="0" borderId="0" xfId="0" applyFont="1" applyAlignment="1">
      <alignment wrapText="1"/>
    </xf>
    <xf numFmtId="0" fontId="37" fillId="0" borderId="0" xfId="0" applyFont="1"/>
    <xf numFmtId="0" fontId="34" fillId="0" borderId="0" xfId="0" applyFont="1" applyAlignment="1">
      <alignment wrapText="1"/>
    </xf>
    <xf numFmtId="0" fontId="38" fillId="0" borderId="0" xfId="0" applyFont="1"/>
    <xf numFmtId="0" fontId="36" fillId="0" borderId="0" xfId="0" applyFont="1"/>
    <xf numFmtId="0" fontId="39" fillId="0" borderId="0" xfId="0" applyFont="1"/>
    <xf numFmtId="0" fontId="36" fillId="0" borderId="0" xfId="0" applyFont="1" applyAlignment="1">
      <alignment wrapText="1"/>
    </xf>
    <xf numFmtId="0" fontId="11" fillId="0" borderId="0" xfId="0" applyFont="1" applyAlignment="1">
      <alignment horizontal="center" vertical="center" wrapText="1"/>
    </xf>
    <xf numFmtId="0" fontId="13" fillId="2" borderId="18" xfId="0" applyFont="1" applyFill="1" applyBorder="1" applyAlignment="1">
      <alignment horizontal="center" vertical="center" wrapText="1"/>
    </xf>
    <xf numFmtId="0" fontId="13" fillId="2" borderId="20" xfId="0" applyFont="1" applyFill="1" applyBorder="1" applyAlignment="1">
      <alignment horizontal="center" vertical="center" wrapText="1"/>
    </xf>
    <xf numFmtId="0" fontId="10" fillId="2" borderId="18" xfId="0" applyFont="1" applyFill="1" applyBorder="1" applyAlignment="1">
      <alignment horizontal="center" vertical="center" wrapText="1"/>
    </xf>
    <xf numFmtId="0" fontId="10" fillId="2" borderId="20" xfId="0" applyFont="1" applyFill="1" applyBorder="1" applyAlignment="1">
      <alignment horizontal="center" vertical="center" wrapText="1"/>
    </xf>
    <xf numFmtId="165" fontId="9" fillId="0" borderId="0" xfId="3" applyNumberFormat="1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13" fillId="2" borderId="21" xfId="0" applyFont="1" applyFill="1" applyBorder="1" applyAlignment="1">
      <alignment horizontal="center" vertical="center" wrapText="1"/>
    </xf>
    <xf numFmtId="0" fontId="13" fillId="2" borderId="22" xfId="0" applyFont="1" applyFill="1" applyBorder="1" applyAlignment="1">
      <alignment horizontal="center" vertical="center" wrapText="1"/>
    </xf>
    <xf numFmtId="0" fontId="13" fillId="2" borderId="17" xfId="0" applyFont="1" applyFill="1" applyBorder="1" applyAlignment="1">
      <alignment horizontal="center" vertical="center" wrapText="1"/>
    </xf>
    <xf numFmtId="0" fontId="13" fillId="2" borderId="23" xfId="0" applyFont="1" applyFill="1" applyBorder="1" applyAlignment="1">
      <alignment horizontal="center" vertical="center" wrapText="1"/>
    </xf>
    <xf numFmtId="0" fontId="13" fillId="2" borderId="16" xfId="0" applyFont="1" applyFill="1" applyBorder="1" applyAlignment="1">
      <alignment horizontal="center" vertical="center" wrapText="1"/>
    </xf>
    <xf numFmtId="0" fontId="13" fillId="2" borderId="19" xfId="0" applyFont="1" applyFill="1" applyBorder="1" applyAlignment="1">
      <alignment horizontal="center" vertical="center" wrapText="1"/>
    </xf>
    <xf numFmtId="0" fontId="14" fillId="2" borderId="16" xfId="0" applyNumberFormat="1" applyFont="1" applyFill="1" applyBorder="1" applyAlignment="1">
      <alignment horizontal="center" vertical="center" wrapText="1"/>
    </xf>
    <xf numFmtId="0" fontId="14" fillId="2" borderId="19" xfId="0" applyNumberFormat="1" applyFont="1" applyFill="1" applyBorder="1" applyAlignment="1">
      <alignment horizontal="center" vertical="center" wrapText="1"/>
    </xf>
    <xf numFmtId="165" fontId="13" fillId="2" borderId="18" xfId="3" applyNumberFormat="1" applyFont="1" applyFill="1" applyBorder="1" applyAlignment="1">
      <alignment horizontal="center" vertical="center" wrapText="1"/>
    </xf>
    <xf numFmtId="165" fontId="13" fillId="2" borderId="20" xfId="3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top" wrapText="1"/>
    </xf>
    <xf numFmtId="0" fontId="1" fillId="0" borderId="24" xfId="0" applyFont="1" applyBorder="1" applyAlignment="1">
      <alignment horizontal="center" vertical="top" wrapText="1"/>
    </xf>
    <xf numFmtId="165" fontId="13" fillId="2" borderId="16" xfId="3" applyNumberFormat="1" applyFont="1" applyFill="1" applyBorder="1" applyAlignment="1">
      <alignment horizontal="center" vertical="center" wrapText="1"/>
    </xf>
    <xf numFmtId="165" fontId="13" fillId="2" borderId="19" xfId="3" applyNumberFormat="1" applyFont="1" applyFill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165" fontId="9" fillId="0" borderId="3" xfId="3" applyNumberFormat="1" applyFont="1" applyBorder="1" applyAlignment="1">
      <alignment horizontal="center" vertical="center" wrapText="1"/>
    </xf>
    <xf numFmtId="165" fontId="9" fillId="0" borderId="4" xfId="3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42" fillId="0" borderId="0" xfId="0" applyFont="1" applyFill="1" applyAlignment="1">
      <alignment horizontal="center" vertical="center" wrapText="1"/>
    </xf>
    <xf numFmtId="0" fontId="42" fillId="0" borderId="25" xfId="0" applyFont="1" applyFill="1" applyBorder="1" applyAlignment="1">
      <alignment horizontal="center" vertical="center" wrapText="1"/>
    </xf>
    <xf numFmtId="0" fontId="42" fillId="0" borderId="25" xfId="0" applyFont="1" applyBorder="1" applyAlignment="1">
      <alignment horizontal="center" vertical="center" wrapText="1"/>
    </xf>
    <xf numFmtId="166" fontId="42" fillId="0" borderId="25" xfId="0" applyNumberFormat="1" applyFont="1" applyBorder="1" applyAlignment="1">
      <alignment horizontal="center" vertical="center" wrapText="1"/>
    </xf>
    <xf numFmtId="0" fontId="42" fillId="0" borderId="25" xfId="0" applyFont="1" applyBorder="1" applyAlignment="1" applyProtection="1">
      <alignment horizontal="center" vertical="center" wrapText="1"/>
      <protection locked="0"/>
    </xf>
    <xf numFmtId="2" fontId="42" fillId="0" borderId="25" xfId="0" applyNumberFormat="1" applyFont="1" applyBorder="1" applyAlignment="1">
      <alignment horizontal="center" vertical="center" wrapText="1"/>
    </xf>
    <xf numFmtId="0" fontId="43" fillId="0" borderId="25" xfId="1" applyFont="1" applyBorder="1" applyAlignment="1">
      <alignment horizontal="center" vertical="center" wrapText="1"/>
    </xf>
    <xf numFmtId="0" fontId="42" fillId="0" borderId="25" xfId="0" quotePrefix="1" applyFont="1" applyBorder="1" applyAlignment="1">
      <alignment horizontal="center" vertical="center" wrapText="1"/>
    </xf>
    <xf numFmtId="0" fontId="0" fillId="0" borderId="25" xfId="0" applyFill="1" applyBorder="1"/>
    <xf numFmtId="0" fontId="0" fillId="0" borderId="25" xfId="0" applyBorder="1"/>
    <xf numFmtId="166" fontId="0" fillId="0" borderId="25" xfId="0" applyNumberFormat="1" applyBorder="1"/>
    <xf numFmtId="0" fontId="0" fillId="0" borderId="25" xfId="0" applyBorder="1" applyProtection="1">
      <protection locked="0"/>
    </xf>
    <xf numFmtId="2" fontId="0" fillId="0" borderId="25" xfId="0" applyNumberFormat="1" applyBorder="1"/>
  </cellXfs>
  <cellStyles count="52">
    <cellStyle name="0,0_x000d__x000a_NA_x000d__x000a_" xfId="8"/>
    <cellStyle name="0,0_x000d__x000d_NA_x000d__x000d_" xfId="6"/>
    <cellStyle name="20% - Accent1" xfId="9"/>
    <cellStyle name="20% - Accent2" xfId="10"/>
    <cellStyle name="20% - Accent3" xfId="11"/>
    <cellStyle name="20% - Accent4" xfId="12"/>
    <cellStyle name="20% - Accent5" xfId="13"/>
    <cellStyle name="20% - Accent6" xfId="14"/>
    <cellStyle name="40% - Accent1" xfId="15"/>
    <cellStyle name="40% - Accent2" xfId="16"/>
    <cellStyle name="40% - Accent3" xfId="17"/>
    <cellStyle name="40% - Accent4" xfId="18"/>
    <cellStyle name="40% - Accent5" xfId="19"/>
    <cellStyle name="40% - Accent6" xfId="20"/>
    <cellStyle name="60% - Accent1" xfId="21"/>
    <cellStyle name="60% - Accent2" xfId="22"/>
    <cellStyle name="60% - Accent3" xfId="23"/>
    <cellStyle name="60% - Accent4" xfId="24"/>
    <cellStyle name="60% - Accent5" xfId="25"/>
    <cellStyle name="60% - Accent6" xfId="26"/>
    <cellStyle name="Accent1" xfId="27"/>
    <cellStyle name="Accent2" xfId="28"/>
    <cellStyle name="Accent3" xfId="29"/>
    <cellStyle name="Accent4" xfId="30"/>
    <cellStyle name="Accent5" xfId="31"/>
    <cellStyle name="Accent6" xfId="32"/>
    <cellStyle name="Bad" xfId="33"/>
    <cellStyle name="Calculation" xfId="34"/>
    <cellStyle name="Check Cell" xfId="35"/>
    <cellStyle name="Excel Built-in Normal" xfId="7"/>
    <cellStyle name="Explanatory Text" xfId="36"/>
    <cellStyle name="Good" xfId="37"/>
    <cellStyle name="Heading 1" xfId="38"/>
    <cellStyle name="Heading 2" xfId="39"/>
    <cellStyle name="Heading 3" xfId="40"/>
    <cellStyle name="Heading 4" xfId="41"/>
    <cellStyle name="Input" xfId="42"/>
    <cellStyle name="Linked Cell" xfId="43"/>
    <cellStyle name="Neutral" xfId="44"/>
    <cellStyle name="Note" xfId="45"/>
    <cellStyle name="Output" xfId="46"/>
    <cellStyle name="Title" xfId="47"/>
    <cellStyle name="Total" xfId="48"/>
    <cellStyle name="Warning Text" xfId="49"/>
    <cellStyle name="Гиперссылка" xfId="1" builtinId="8"/>
    <cellStyle name="Обычный" xfId="0" builtinId="0"/>
    <cellStyle name="Обычный 2" xfId="2"/>
    <cellStyle name="Обычный 2 2" xfId="5"/>
    <cellStyle name="Обычный 3" xfId="4"/>
    <cellStyle name="Финансовый" xfId="3" builtinId="3"/>
    <cellStyle name="Финансовый 2" xfId="50"/>
    <cellStyle name="Финансовый 2 2" xfId="5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g"/><Relationship Id="rId21" Type="http://schemas.openxmlformats.org/officeDocument/2006/relationships/image" Target="../media/image21.jpg"/><Relationship Id="rId42" Type="http://schemas.openxmlformats.org/officeDocument/2006/relationships/image" Target="../media/image42.jp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g"/><Relationship Id="rId107" Type="http://schemas.openxmlformats.org/officeDocument/2006/relationships/image" Target="../media/image107.jpg"/><Relationship Id="rId11" Type="http://schemas.openxmlformats.org/officeDocument/2006/relationships/image" Target="../media/image11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53" Type="http://schemas.openxmlformats.org/officeDocument/2006/relationships/image" Target="../media/image53.jpeg"/><Relationship Id="rId58" Type="http://schemas.openxmlformats.org/officeDocument/2006/relationships/image" Target="../media/image58.jpg"/><Relationship Id="rId74" Type="http://schemas.openxmlformats.org/officeDocument/2006/relationships/image" Target="../media/image74.jpg"/><Relationship Id="rId79" Type="http://schemas.openxmlformats.org/officeDocument/2006/relationships/image" Target="../media/image79.jpeg"/><Relationship Id="rId102" Type="http://schemas.openxmlformats.org/officeDocument/2006/relationships/image" Target="../media/image102.jp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5" Type="http://schemas.openxmlformats.org/officeDocument/2006/relationships/image" Target="../media/image5.jpg"/><Relationship Id="rId90" Type="http://schemas.openxmlformats.org/officeDocument/2006/relationships/image" Target="../media/image90.jpg"/><Relationship Id="rId95" Type="http://schemas.openxmlformats.org/officeDocument/2006/relationships/image" Target="../media/image95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64" Type="http://schemas.openxmlformats.org/officeDocument/2006/relationships/image" Target="../media/image64.jpeg"/><Relationship Id="rId69" Type="http://schemas.openxmlformats.org/officeDocument/2006/relationships/image" Target="../media/image69.jpg"/><Relationship Id="rId113" Type="http://schemas.openxmlformats.org/officeDocument/2006/relationships/image" Target="../media/image113.jpg"/><Relationship Id="rId118" Type="http://schemas.openxmlformats.org/officeDocument/2006/relationships/image" Target="../media/image118.jpeg"/><Relationship Id="rId134" Type="http://schemas.openxmlformats.org/officeDocument/2006/relationships/image" Target="../media/image134.jpg"/><Relationship Id="rId139" Type="http://schemas.openxmlformats.org/officeDocument/2006/relationships/image" Target="../media/image139.jpg"/><Relationship Id="rId80" Type="http://schemas.openxmlformats.org/officeDocument/2006/relationships/image" Target="../media/image80.jpg"/><Relationship Id="rId85" Type="http://schemas.openxmlformats.org/officeDocument/2006/relationships/image" Target="../media/image85.jpg"/><Relationship Id="rId12" Type="http://schemas.openxmlformats.org/officeDocument/2006/relationships/image" Target="../media/image12.jpeg"/><Relationship Id="rId17" Type="http://schemas.openxmlformats.org/officeDocument/2006/relationships/image" Target="../media/image17.jpg"/><Relationship Id="rId33" Type="http://schemas.openxmlformats.org/officeDocument/2006/relationships/image" Target="../media/image33.jpg"/><Relationship Id="rId38" Type="http://schemas.openxmlformats.org/officeDocument/2006/relationships/image" Target="../media/image38.jpeg"/><Relationship Id="rId59" Type="http://schemas.openxmlformats.org/officeDocument/2006/relationships/image" Target="../media/image59.jpg"/><Relationship Id="rId103" Type="http://schemas.openxmlformats.org/officeDocument/2006/relationships/image" Target="../media/image103.jp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g"/><Relationship Id="rId54" Type="http://schemas.openxmlformats.org/officeDocument/2006/relationships/image" Target="../media/image54.jpeg"/><Relationship Id="rId70" Type="http://schemas.openxmlformats.org/officeDocument/2006/relationships/image" Target="../media/image70.jp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g"/><Relationship Id="rId140" Type="http://schemas.openxmlformats.org/officeDocument/2006/relationships/image" Target="../media/image140.jp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49" Type="http://schemas.openxmlformats.org/officeDocument/2006/relationships/image" Target="../media/image49.jpg"/><Relationship Id="rId114" Type="http://schemas.openxmlformats.org/officeDocument/2006/relationships/image" Target="../media/image114.jpeg"/><Relationship Id="rId119" Type="http://schemas.openxmlformats.org/officeDocument/2006/relationships/image" Target="../media/image119.jpg"/><Relationship Id="rId44" Type="http://schemas.openxmlformats.org/officeDocument/2006/relationships/image" Target="../media/image44.jpg"/><Relationship Id="rId60" Type="http://schemas.openxmlformats.org/officeDocument/2006/relationships/image" Target="../media/image60.jpg"/><Relationship Id="rId65" Type="http://schemas.openxmlformats.org/officeDocument/2006/relationships/image" Target="../media/image65.jpg"/><Relationship Id="rId81" Type="http://schemas.openxmlformats.org/officeDocument/2006/relationships/image" Target="../media/image81.jpg"/><Relationship Id="rId86" Type="http://schemas.openxmlformats.org/officeDocument/2006/relationships/image" Target="../media/image86.jpg"/><Relationship Id="rId130" Type="http://schemas.openxmlformats.org/officeDocument/2006/relationships/image" Target="../media/image130.jpg"/><Relationship Id="rId135" Type="http://schemas.openxmlformats.org/officeDocument/2006/relationships/image" Target="../media/image135.jpe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109" Type="http://schemas.openxmlformats.org/officeDocument/2006/relationships/image" Target="../media/image109.jpeg"/><Relationship Id="rId34" Type="http://schemas.openxmlformats.org/officeDocument/2006/relationships/image" Target="../media/image34.jpg"/><Relationship Id="rId50" Type="http://schemas.openxmlformats.org/officeDocument/2006/relationships/image" Target="../media/image50.jpeg"/><Relationship Id="rId55" Type="http://schemas.openxmlformats.org/officeDocument/2006/relationships/image" Target="../media/image55.jp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g"/><Relationship Id="rId125" Type="http://schemas.openxmlformats.org/officeDocument/2006/relationships/image" Target="../media/image125.jp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g"/><Relationship Id="rId24" Type="http://schemas.openxmlformats.org/officeDocument/2006/relationships/image" Target="../media/image24.jpg"/><Relationship Id="rId40" Type="http://schemas.openxmlformats.org/officeDocument/2006/relationships/image" Target="../media/image40.jpeg"/><Relationship Id="rId45" Type="http://schemas.openxmlformats.org/officeDocument/2006/relationships/image" Target="../media/image45.jpg"/><Relationship Id="rId66" Type="http://schemas.openxmlformats.org/officeDocument/2006/relationships/image" Target="../media/image66.jpeg"/><Relationship Id="rId87" Type="http://schemas.openxmlformats.org/officeDocument/2006/relationships/image" Target="../media/image87.jpg"/><Relationship Id="rId110" Type="http://schemas.openxmlformats.org/officeDocument/2006/relationships/image" Target="../media/image110.jpg"/><Relationship Id="rId115" Type="http://schemas.openxmlformats.org/officeDocument/2006/relationships/image" Target="../media/image115.jpg"/><Relationship Id="rId131" Type="http://schemas.openxmlformats.org/officeDocument/2006/relationships/image" Target="../media/image131.jpeg"/><Relationship Id="rId136" Type="http://schemas.openxmlformats.org/officeDocument/2006/relationships/image" Target="../media/image136.jpg"/><Relationship Id="rId61" Type="http://schemas.openxmlformats.org/officeDocument/2006/relationships/image" Target="../media/image61.jpeg"/><Relationship Id="rId82" Type="http://schemas.openxmlformats.org/officeDocument/2006/relationships/image" Target="../media/image82.jpg"/><Relationship Id="rId19" Type="http://schemas.openxmlformats.org/officeDocument/2006/relationships/image" Target="../media/image19.jpg"/><Relationship Id="rId14" Type="http://schemas.openxmlformats.org/officeDocument/2006/relationships/image" Target="../media/image14.jpe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g"/><Relationship Id="rId8" Type="http://schemas.openxmlformats.org/officeDocument/2006/relationships/image" Target="../media/image8.jpeg"/><Relationship Id="rId51" Type="http://schemas.openxmlformats.org/officeDocument/2006/relationships/image" Target="../media/image51.jp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g"/><Relationship Id="rId121" Type="http://schemas.openxmlformats.org/officeDocument/2006/relationships/image" Target="../media/image121.jpg"/><Relationship Id="rId142" Type="http://schemas.openxmlformats.org/officeDocument/2006/relationships/image" Target="../media/image142.jp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g"/><Relationship Id="rId116" Type="http://schemas.openxmlformats.org/officeDocument/2006/relationships/image" Target="../media/image116.jpg"/><Relationship Id="rId137" Type="http://schemas.openxmlformats.org/officeDocument/2006/relationships/image" Target="../media/image137.jpe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62" Type="http://schemas.openxmlformats.org/officeDocument/2006/relationships/image" Target="../media/image62.jpeg"/><Relationship Id="rId83" Type="http://schemas.openxmlformats.org/officeDocument/2006/relationships/image" Target="../media/image83.jpg"/><Relationship Id="rId88" Type="http://schemas.openxmlformats.org/officeDocument/2006/relationships/image" Target="../media/image88.jpg"/><Relationship Id="rId111" Type="http://schemas.openxmlformats.org/officeDocument/2006/relationships/image" Target="../media/image111.jpg"/><Relationship Id="rId132" Type="http://schemas.openxmlformats.org/officeDocument/2006/relationships/image" Target="../media/image132.jpg"/><Relationship Id="rId15" Type="http://schemas.openxmlformats.org/officeDocument/2006/relationships/image" Target="../media/image15.jpg"/><Relationship Id="rId36" Type="http://schemas.openxmlformats.org/officeDocument/2006/relationships/image" Target="../media/image36.jpg"/><Relationship Id="rId57" Type="http://schemas.openxmlformats.org/officeDocument/2006/relationships/image" Target="../media/image57.jpg"/><Relationship Id="rId106" Type="http://schemas.openxmlformats.org/officeDocument/2006/relationships/image" Target="../media/image106.jpg"/><Relationship Id="rId127" Type="http://schemas.openxmlformats.org/officeDocument/2006/relationships/image" Target="../media/image127.jpe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g"/><Relationship Id="rId94" Type="http://schemas.openxmlformats.org/officeDocument/2006/relationships/image" Target="../media/image94.jp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g"/><Relationship Id="rId143" Type="http://schemas.openxmlformats.org/officeDocument/2006/relationships/image" Target="../media/image143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26" Type="http://schemas.openxmlformats.org/officeDocument/2006/relationships/image" Target="../media/image26.jpg"/><Relationship Id="rId47" Type="http://schemas.openxmlformats.org/officeDocument/2006/relationships/image" Target="../media/image47.jpeg"/><Relationship Id="rId68" Type="http://schemas.openxmlformats.org/officeDocument/2006/relationships/image" Target="../media/image68.jpg"/><Relationship Id="rId89" Type="http://schemas.openxmlformats.org/officeDocument/2006/relationships/image" Target="../media/image89.png"/><Relationship Id="rId112" Type="http://schemas.openxmlformats.org/officeDocument/2006/relationships/image" Target="../media/image112.jpeg"/><Relationship Id="rId133" Type="http://schemas.openxmlformats.org/officeDocument/2006/relationships/image" Target="../media/image133.jpg"/><Relationship Id="rId16" Type="http://schemas.openxmlformats.org/officeDocument/2006/relationships/image" Target="../media/image16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3162300" cy="1192306"/>
    <xdr:pic>
      <xdr:nvPicPr>
        <xdr:cNvPr id="2" name="Рисунок 1" descr="logo600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162300" cy="11923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1828800</xdr:colOff>
      <xdr:row>0</xdr:row>
      <xdr:rowOff>640080</xdr:rowOff>
    </xdr:to>
    <xdr:pic>
      <xdr:nvPicPr>
        <xdr:cNvPr id="3" name="Рисунок 2" descr="logo600.jpg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4800" y="161925"/>
          <a:ext cx="1828800" cy="640080"/>
        </a:xfrm>
        <a:prstGeom prst="rect">
          <a:avLst/>
        </a:prstGeom>
      </xdr:spPr>
    </xdr:pic>
    <xdr:clientData/>
  </xdr:twoCellAnchor>
  <xdr:twoCellAnchor>
    <xdr:from>
      <xdr:col>18</xdr:col>
      <xdr:colOff>625928</xdr:colOff>
      <xdr:row>0</xdr:row>
      <xdr:rowOff>68035</xdr:rowOff>
    </xdr:from>
    <xdr:to>
      <xdr:col>18</xdr:col>
      <xdr:colOff>775607</xdr:colOff>
      <xdr:row>0</xdr:row>
      <xdr:rowOff>326571</xdr:rowOff>
    </xdr:to>
    <xdr:sp macro="" textlink="">
      <xdr:nvSpPr>
        <xdr:cNvPr id="4" name="Стрелка вверх 3"/>
        <xdr:cNvSpPr/>
      </xdr:nvSpPr>
      <xdr:spPr>
        <a:xfrm>
          <a:off x="20980853" y="229960"/>
          <a:ext cx="149679" cy="258536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 editAs="oneCell">
    <xdr:from>
      <xdr:col>1</xdr:col>
      <xdr:colOff>25400</xdr:colOff>
      <xdr:row>6</xdr:row>
      <xdr:rowOff>63500</xdr:rowOff>
    </xdr:from>
    <xdr:to>
      <xdr:col>1</xdr:col>
      <xdr:colOff>1638300</xdr:colOff>
      <xdr:row>6</xdr:row>
      <xdr:rowOff>1143000</xdr:rowOff>
    </xdr:to>
    <xdr:pic>
      <xdr:nvPicPr>
        <xdr:cNvPr id="2" name="Рисунок 1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23114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</xdr:row>
      <xdr:rowOff>63500</xdr:rowOff>
    </xdr:from>
    <xdr:to>
      <xdr:col>1</xdr:col>
      <xdr:colOff>1638300</xdr:colOff>
      <xdr:row>7</xdr:row>
      <xdr:rowOff>1143000</xdr:rowOff>
    </xdr:to>
    <xdr:pic>
      <xdr:nvPicPr>
        <xdr:cNvPr id="5" name="Рисунок 4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37020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</xdr:row>
      <xdr:rowOff>63500</xdr:rowOff>
    </xdr:from>
    <xdr:to>
      <xdr:col>1</xdr:col>
      <xdr:colOff>1638300</xdr:colOff>
      <xdr:row>8</xdr:row>
      <xdr:rowOff>1143000</xdr:rowOff>
    </xdr:to>
    <xdr:pic>
      <xdr:nvPicPr>
        <xdr:cNvPr id="6" name="Рисунок 5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50927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</xdr:row>
      <xdr:rowOff>63500</xdr:rowOff>
    </xdr:from>
    <xdr:to>
      <xdr:col>1</xdr:col>
      <xdr:colOff>1638300</xdr:colOff>
      <xdr:row>9</xdr:row>
      <xdr:rowOff>1143000</xdr:rowOff>
    </xdr:to>
    <xdr:pic>
      <xdr:nvPicPr>
        <xdr:cNvPr id="7" name="Рисунок 6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64833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</xdr:row>
      <xdr:rowOff>63500</xdr:rowOff>
    </xdr:from>
    <xdr:to>
      <xdr:col>1</xdr:col>
      <xdr:colOff>1638300</xdr:colOff>
      <xdr:row>10</xdr:row>
      <xdr:rowOff>1143000</xdr:rowOff>
    </xdr:to>
    <xdr:pic>
      <xdr:nvPicPr>
        <xdr:cNvPr id="8" name="Рисунок 7"/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78740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</xdr:row>
      <xdr:rowOff>63500</xdr:rowOff>
    </xdr:from>
    <xdr:to>
      <xdr:col>1</xdr:col>
      <xdr:colOff>1638300</xdr:colOff>
      <xdr:row>11</xdr:row>
      <xdr:rowOff>1143000</xdr:rowOff>
    </xdr:to>
    <xdr:pic>
      <xdr:nvPicPr>
        <xdr:cNvPr id="9" name="Рисунок 8"/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92646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</xdr:row>
      <xdr:rowOff>63500</xdr:rowOff>
    </xdr:from>
    <xdr:to>
      <xdr:col>1</xdr:col>
      <xdr:colOff>1638300</xdr:colOff>
      <xdr:row>12</xdr:row>
      <xdr:rowOff>1143000</xdr:rowOff>
    </xdr:to>
    <xdr:pic>
      <xdr:nvPicPr>
        <xdr:cNvPr id="10" name="Рисунок 9"/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106553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</xdr:row>
      <xdr:rowOff>63500</xdr:rowOff>
    </xdr:from>
    <xdr:to>
      <xdr:col>1</xdr:col>
      <xdr:colOff>1638300</xdr:colOff>
      <xdr:row>13</xdr:row>
      <xdr:rowOff>1143000</xdr:rowOff>
    </xdr:to>
    <xdr:pic>
      <xdr:nvPicPr>
        <xdr:cNvPr id="11" name="Рисунок 10"/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120459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</xdr:row>
      <xdr:rowOff>63500</xdr:rowOff>
    </xdr:from>
    <xdr:to>
      <xdr:col>1</xdr:col>
      <xdr:colOff>1638300</xdr:colOff>
      <xdr:row>14</xdr:row>
      <xdr:rowOff>1143000</xdr:rowOff>
    </xdr:to>
    <xdr:pic>
      <xdr:nvPicPr>
        <xdr:cNvPr id="12" name="Рисунок 11"/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134366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</xdr:row>
      <xdr:rowOff>63500</xdr:rowOff>
    </xdr:from>
    <xdr:to>
      <xdr:col>1</xdr:col>
      <xdr:colOff>1638300</xdr:colOff>
      <xdr:row>15</xdr:row>
      <xdr:rowOff>1143000</xdr:rowOff>
    </xdr:to>
    <xdr:pic>
      <xdr:nvPicPr>
        <xdr:cNvPr id="13" name="Рисунок 12"/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148272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</xdr:row>
      <xdr:rowOff>63500</xdr:rowOff>
    </xdr:from>
    <xdr:to>
      <xdr:col>1</xdr:col>
      <xdr:colOff>1638300</xdr:colOff>
      <xdr:row>16</xdr:row>
      <xdr:rowOff>1143000</xdr:rowOff>
    </xdr:to>
    <xdr:pic>
      <xdr:nvPicPr>
        <xdr:cNvPr id="14" name="Рисунок 13"/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162179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</xdr:row>
      <xdr:rowOff>63500</xdr:rowOff>
    </xdr:from>
    <xdr:to>
      <xdr:col>1</xdr:col>
      <xdr:colOff>1638300</xdr:colOff>
      <xdr:row>17</xdr:row>
      <xdr:rowOff>1143000</xdr:rowOff>
    </xdr:to>
    <xdr:pic>
      <xdr:nvPicPr>
        <xdr:cNvPr id="15" name="Рисунок 14"/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176085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</xdr:row>
      <xdr:rowOff>63500</xdr:rowOff>
    </xdr:from>
    <xdr:to>
      <xdr:col>1</xdr:col>
      <xdr:colOff>1638300</xdr:colOff>
      <xdr:row>18</xdr:row>
      <xdr:rowOff>1143000</xdr:rowOff>
    </xdr:to>
    <xdr:pic>
      <xdr:nvPicPr>
        <xdr:cNvPr id="16" name="Рисунок 15"/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189992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</xdr:row>
      <xdr:rowOff>63500</xdr:rowOff>
    </xdr:from>
    <xdr:to>
      <xdr:col>1</xdr:col>
      <xdr:colOff>1638300</xdr:colOff>
      <xdr:row>19</xdr:row>
      <xdr:rowOff>1143000</xdr:rowOff>
    </xdr:to>
    <xdr:pic>
      <xdr:nvPicPr>
        <xdr:cNvPr id="17" name="Рисунок 16"/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203898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</xdr:row>
      <xdr:rowOff>63500</xdr:rowOff>
    </xdr:from>
    <xdr:to>
      <xdr:col>1</xdr:col>
      <xdr:colOff>1638300</xdr:colOff>
      <xdr:row>20</xdr:row>
      <xdr:rowOff>1143000</xdr:rowOff>
    </xdr:to>
    <xdr:pic>
      <xdr:nvPicPr>
        <xdr:cNvPr id="18" name="Рисунок 17"/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217805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</xdr:row>
      <xdr:rowOff>63500</xdr:rowOff>
    </xdr:from>
    <xdr:to>
      <xdr:col>1</xdr:col>
      <xdr:colOff>1638300</xdr:colOff>
      <xdr:row>21</xdr:row>
      <xdr:rowOff>1143000</xdr:rowOff>
    </xdr:to>
    <xdr:pic>
      <xdr:nvPicPr>
        <xdr:cNvPr id="19" name="Рисунок 18"/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231711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</xdr:row>
      <xdr:rowOff>63500</xdr:rowOff>
    </xdr:from>
    <xdr:to>
      <xdr:col>1</xdr:col>
      <xdr:colOff>1638300</xdr:colOff>
      <xdr:row>22</xdr:row>
      <xdr:rowOff>1143000</xdr:rowOff>
    </xdr:to>
    <xdr:pic>
      <xdr:nvPicPr>
        <xdr:cNvPr id="20" name="Рисунок 19"/>
        <xdr:cNvPicPr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245618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23</xdr:row>
      <xdr:rowOff>63500</xdr:rowOff>
    </xdr:from>
    <xdr:to>
      <xdr:col>1</xdr:col>
      <xdr:colOff>1638300</xdr:colOff>
      <xdr:row>23</xdr:row>
      <xdr:rowOff>1143000</xdr:rowOff>
    </xdr:to>
    <xdr:pic>
      <xdr:nvPicPr>
        <xdr:cNvPr id="21" name="Рисунок 20"/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259524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</xdr:row>
      <xdr:rowOff>63500</xdr:rowOff>
    </xdr:from>
    <xdr:to>
      <xdr:col>1</xdr:col>
      <xdr:colOff>1638300</xdr:colOff>
      <xdr:row>24</xdr:row>
      <xdr:rowOff>1143000</xdr:rowOff>
    </xdr:to>
    <xdr:pic>
      <xdr:nvPicPr>
        <xdr:cNvPr id="22" name="Рисунок 21"/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273431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</xdr:row>
      <xdr:rowOff>63500</xdr:rowOff>
    </xdr:from>
    <xdr:to>
      <xdr:col>1</xdr:col>
      <xdr:colOff>1638300</xdr:colOff>
      <xdr:row>25</xdr:row>
      <xdr:rowOff>1143000</xdr:rowOff>
    </xdr:to>
    <xdr:pic>
      <xdr:nvPicPr>
        <xdr:cNvPr id="23" name="Рисунок 22"/>
        <xdr:cNvPicPr>
          <a:picLocks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287337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26</xdr:row>
      <xdr:rowOff>63500</xdr:rowOff>
    </xdr:from>
    <xdr:to>
      <xdr:col>1</xdr:col>
      <xdr:colOff>1638300</xdr:colOff>
      <xdr:row>26</xdr:row>
      <xdr:rowOff>1143000</xdr:rowOff>
    </xdr:to>
    <xdr:pic>
      <xdr:nvPicPr>
        <xdr:cNvPr id="24" name="Рисунок 23"/>
        <xdr:cNvPicPr>
          <a:picLocks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301244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27</xdr:row>
      <xdr:rowOff>63500</xdr:rowOff>
    </xdr:from>
    <xdr:to>
      <xdr:col>1</xdr:col>
      <xdr:colOff>1638300</xdr:colOff>
      <xdr:row>27</xdr:row>
      <xdr:rowOff>1143000</xdr:rowOff>
    </xdr:to>
    <xdr:pic>
      <xdr:nvPicPr>
        <xdr:cNvPr id="25" name="Рисунок 24"/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315150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28</xdr:row>
      <xdr:rowOff>63500</xdr:rowOff>
    </xdr:from>
    <xdr:to>
      <xdr:col>1</xdr:col>
      <xdr:colOff>1638300</xdr:colOff>
      <xdr:row>28</xdr:row>
      <xdr:rowOff>1143000</xdr:rowOff>
    </xdr:to>
    <xdr:pic>
      <xdr:nvPicPr>
        <xdr:cNvPr id="26" name="Рисунок 25"/>
        <xdr:cNvPicPr>
          <a:picLocks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329057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29</xdr:row>
      <xdr:rowOff>63500</xdr:rowOff>
    </xdr:from>
    <xdr:to>
      <xdr:col>1</xdr:col>
      <xdr:colOff>1638300</xdr:colOff>
      <xdr:row>29</xdr:row>
      <xdr:rowOff>1143000</xdr:rowOff>
    </xdr:to>
    <xdr:pic>
      <xdr:nvPicPr>
        <xdr:cNvPr id="27" name="Рисунок 26"/>
        <xdr:cNvPicPr>
          <a:picLocks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342963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30</xdr:row>
      <xdr:rowOff>63500</xdr:rowOff>
    </xdr:from>
    <xdr:to>
      <xdr:col>1</xdr:col>
      <xdr:colOff>1638300</xdr:colOff>
      <xdr:row>30</xdr:row>
      <xdr:rowOff>1143000</xdr:rowOff>
    </xdr:to>
    <xdr:pic>
      <xdr:nvPicPr>
        <xdr:cNvPr id="28" name="Рисунок 27"/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356870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</xdr:row>
      <xdr:rowOff>63500</xdr:rowOff>
    </xdr:from>
    <xdr:to>
      <xdr:col>1</xdr:col>
      <xdr:colOff>1638300</xdr:colOff>
      <xdr:row>31</xdr:row>
      <xdr:rowOff>1143000</xdr:rowOff>
    </xdr:to>
    <xdr:pic>
      <xdr:nvPicPr>
        <xdr:cNvPr id="29" name="Рисунок 28"/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370776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32</xdr:row>
      <xdr:rowOff>63500</xdr:rowOff>
    </xdr:from>
    <xdr:to>
      <xdr:col>1</xdr:col>
      <xdr:colOff>1638300</xdr:colOff>
      <xdr:row>32</xdr:row>
      <xdr:rowOff>1143000</xdr:rowOff>
    </xdr:to>
    <xdr:pic>
      <xdr:nvPicPr>
        <xdr:cNvPr id="30" name="Рисунок 29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384683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33</xdr:row>
      <xdr:rowOff>63500</xdr:rowOff>
    </xdr:from>
    <xdr:to>
      <xdr:col>1</xdr:col>
      <xdr:colOff>1638300</xdr:colOff>
      <xdr:row>33</xdr:row>
      <xdr:rowOff>1143000</xdr:rowOff>
    </xdr:to>
    <xdr:pic>
      <xdr:nvPicPr>
        <xdr:cNvPr id="31" name="Рисунок 30"/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398589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34</xdr:row>
      <xdr:rowOff>63500</xdr:rowOff>
    </xdr:from>
    <xdr:to>
      <xdr:col>1</xdr:col>
      <xdr:colOff>1638300</xdr:colOff>
      <xdr:row>34</xdr:row>
      <xdr:rowOff>1143000</xdr:rowOff>
    </xdr:to>
    <xdr:pic>
      <xdr:nvPicPr>
        <xdr:cNvPr id="32" name="Рисунок 31"/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412496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35</xdr:row>
      <xdr:rowOff>63500</xdr:rowOff>
    </xdr:from>
    <xdr:to>
      <xdr:col>1</xdr:col>
      <xdr:colOff>1638300</xdr:colOff>
      <xdr:row>35</xdr:row>
      <xdr:rowOff>1143000</xdr:rowOff>
    </xdr:to>
    <xdr:pic>
      <xdr:nvPicPr>
        <xdr:cNvPr id="33" name="Рисунок 32"/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426402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36</xdr:row>
      <xdr:rowOff>63500</xdr:rowOff>
    </xdr:from>
    <xdr:to>
      <xdr:col>1</xdr:col>
      <xdr:colOff>1638300</xdr:colOff>
      <xdr:row>36</xdr:row>
      <xdr:rowOff>1143000</xdr:rowOff>
    </xdr:to>
    <xdr:pic>
      <xdr:nvPicPr>
        <xdr:cNvPr id="34" name="Рисунок 33"/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440309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37</xdr:row>
      <xdr:rowOff>63500</xdr:rowOff>
    </xdr:from>
    <xdr:to>
      <xdr:col>1</xdr:col>
      <xdr:colOff>1638300</xdr:colOff>
      <xdr:row>37</xdr:row>
      <xdr:rowOff>1143000</xdr:rowOff>
    </xdr:to>
    <xdr:pic>
      <xdr:nvPicPr>
        <xdr:cNvPr id="35" name="Рисунок 34"/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454215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38</xdr:row>
      <xdr:rowOff>63500</xdr:rowOff>
    </xdr:from>
    <xdr:to>
      <xdr:col>1</xdr:col>
      <xdr:colOff>1638300</xdr:colOff>
      <xdr:row>38</xdr:row>
      <xdr:rowOff>1143000</xdr:rowOff>
    </xdr:to>
    <xdr:pic>
      <xdr:nvPicPr>
        <xdr:cNvPr id="36" name="Рисунок 35"/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468122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39</xdr:row>
      <xdr:rowOff>63500</xdr:rowOff>
    </xdr:from>
    <xdr:to>
      <xdr:col>1</xdr:col>
      <xdr:colOff>1638300</xdr:colOff>
      <xdr:row>39</xdr:row>
      <xdr:rowOff>1143000</xdr:rowOff>
    </xdr:to>
    <xdr:pic>
      <xdr:nvPicPr>
        <xdr:cNvPr id="37" name="Рисунок 36"/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482028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40</xdr:row>
      <xdr:rowOff>63500</xdr:rowOff>
    </xdr:from>
    <xdr:to>
      <xdr:col>1</xdr:col>
      <xdr:colOff>1638300</xdr:colOff>
      <xdr:row>40</xdr:row>
      <xdr:rowOff>1143000</xdr:rowOff>
    </xdr:to>
    <xdr:pic>
      <xdr:nvPicPr>
        <xdr:cNvPr id="38" name="Рисунок 37"/>
        <xdr:cNvPicPr>
          <a:picLocks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495935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41</xdr:row>
      <xdr:rowOff>63500</xdr:rowOff>
    </xdr:from>
    <xdr:to>
      <xdr:col>1</xdr:col>
      <xdr:colOff>1638300</xdr:colOff>
      <xdr:row>41</xdr:row>
      <xdr:rowOff>1143000</xdr:rowOff>
    </xdr:to>
    <xdr:pic>
      <xdr:nvPicPr>
        <xdr:cNvPr id="39" name="Рисунок 38"/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509841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42</xdr:row>
      <xdr:rowOff>63500</xdr:rowOff>
    </xdr:from>
    <xdr:to>
      <xdr:col>1</xdr:col>
      <xdr:colOff>1638300</xdr:colOff>
      <xdr:row>42</xdr:row>
      <xdr:rowOff>1143000</xdr:rowOff>
    </xdr:to>
    <xdr:pic>
      <xdr:nvPicPr>
        <xdr:cNvPr id="40" name="Рисунок 39"/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523748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43</xdr:row>
      <xdr:rowOff>63500</xdr:rowOff>
    </xdr:from>
    <xdr:to>
      <xdr:col>1</xdr:col>
      <xdr:colOff>1638300</xdr:colOff>
      <xdr:row>43</xdr:row>
      <xdr:rowOff>1143000</xdr:rowOff>
    </xdr:to>
    <xdr:pic>
      <xdr:nvPicPr>
        <xdr:cNvPr id="41" name="Рисунок 40"/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537654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44</xdr:row>
      <xdr:rowOff>63500</xdr:rowOff>
    </xdr:from>
    <xdr:to>
      <xdr:col>1</xdr:col>
      <xdr:colOff>1638300</xdr:colOff>
      <xdr:row>44</xdr:row>
      <xdr:rowOff>1143000</xdr:rowOff>
    </xdr:to>
    <xdr:pic>
      <xdr:nvPicPr>
        <xdr:cNvPr id="42" name="Рисунок 41"/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551561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45</xdr:row>
      <xdr:rowOff>63500</xdr:rowOff>
    </xdr:from>
    <xdr:to>
      <xdr:col>1</xdr:col>
      <xdr:colOff>1638300</xdr:colOff>
      <xdr:row>45</xdr:row>
      <xdr:rowOff>1143000</xdr:rowOff>
    </xdr:to>
    <xdr:pic>
      <xdr:nvPicPr>
        <xdr:cNvPr id="43" name="Рисунок 42"/>
        <xdr:cNvPicPr>
          <a:picLocks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565467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46</xdr:row>
      <xdr:rowOff>63500</xdr:rowOff>
    </xdr:from>
    <xdr:to>
      <xdr:col>1</xdr:col>
      <xdr:colOff>1638300</xdr:colOff>
      <xdr:row>46</xdr:row>
      <xdr:rowOff>1143000</xdr:rowOff>
    </xdr:to>
    <xdr:pic>
      <xdr:nvPicPr>
        <xdr:cNvPr id="44" name="Рисунок 43"/>
        <xdr:cNvPicPr>
          <a:picLocks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579374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47</xdr:row>
      <xdr:rowOff>63500</xdr:rowOff>
    </xdr:from>
    <xdr:to>
      <xdr:col>1</xdr:col>
      <xdr:colOff>1638300</xdr:colOff>
      <xdr:row>47</xdr:row>
      <xdr:rowOff>1143000</xdr:rowOff>
    </xdr:to>
    <xdr:pic>
      <xdr:nvPicPr>
        <xdr:cNvPr id="45" name="Рисунок 44"/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593280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48</xdr:row>
      <xdr:rowOff>63500</xdr:rowOff>
    </xdr:from>
    <xdr:to>
      <xdr:col>1</xdr:col>
      <xdr:colOff>1638300</xdr:colOff>
      <xdr:row>48</xdr:row>
      <xdr:rowOff>1143000</xdr:rowOff>
    </xdr:to>
    <xdr:pic>
      <xdr:nvPicPr>
        <xdr:cNvPr id="46" name="Рисунок 45"/>
        <xdr:cNvPicPr>
          <a:picLocks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607187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49</xdr:row>
      <xdr:rowOff>63500</xdr:rowOff>
    </xdr:from>
    <xdr:to>
      <xdr:col>1</xdr:col>
      <xdr:colOff>1638300</xdr:colOff>
      <xdr:row>49</xdr:row>
      <xdr:rowOff>1143000</xdr:rowOff>
    </xdr:to>
    <xdr:pic>
      <xdr:nvPicPr>
        <xdr:cNvPr id="47" name="Рисунок 46"/>
        <xdr:cNvPicPr>
          <a:picLocks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621093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50</xdr:row>
      <xdr:rowOff>63500</xdr:rowOff>
    </xdr:from>
    <xdr:to>
      <xdr:col>1</xdr:col>
      <xdr:colOff>1638300</xdr:colOff>
      <xdr:row>50</xdr:row>
      <xdr:rowOff>1143000</xdr:rowOff>
    </xdr:to>
    <xdr:pic>
      <xdr:nvPicPr>
        <xdr:cNvPr id="48" name="Рисунок 47"/>
        <xdr:cNvPicPr>
          <a:picLocks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635000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51</xdr:row>
      <xdr:rowOff>63500</xdr:rowOff>
    </xdr:from>
    <xdr:to>
      <xdr:col>1</xdr:col>
      <xdr:colOff>1638300</xdr:colOff>
      <xdr:row>51</xdr:row>
      <xdr:rowOff>1143000</xdr:rowOff>
    </xdr:to>
    <xdr:pic>
      <xdr:nvPicPr>
        <xdr:cNvPr id="49" name="Рисунок 48"/>
        <xdr:cNvPicPr>
          <a:picLocks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648906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52</xdr:row>
      <xdr:rowOff>63500</xdr:rowOff>
    </xdr:from>
    <xdr:to>
      <xdr:col>1</xdr:col>
      <xdr:colOff>1638300</xdr:colOff>
      <xdr:row>52</xdr:row>
      <xdr:rowOff>1143000</xdr:rowOff>
    </xdr:to>
    <xdr:pic>
      <xdr:nvPicPr>
        <xdr:cNvPr id="50" name="Рисунок 49"/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662813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53</xdr:row>
      <xdr:rowOff>63500</xdr:rowOff>
    </xdr:from>
    <xdr:to>
      <xdr:col>1</xdr:col>
      <xdr:colOff>1638300</xdr:colOff>
      <xdr:row>53</xdr:row>
      <xdr:rowOff>1143000</xdr:rowOff>
    </xdr:to>
    <xdr:pic>
      <xdr:nvPicPr>
        <xdr:cNvPr id="51" name="Рисунок 50"/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676719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54</xdr:row>
      <xdr:rowOff>63500</xdr:rowOff>
    </xdr:from>
    <xdr:to>
      <xdr:col>1</xdr:col>
      <xdr:colOff>1638300</xdr:colOff>
      <xdr:row>54</xdr:row>
      <xdr:rowOff>1143000</xdr:rowOff>
    </xdr:to>
    <xdr:pic>
      <xdr:nvPicPr>
        <xdr:cNvPr id="52" name="Рисунок 51"/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690626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55</xdr:row>
      <xdr:rowOff>63500</xdr:rowOff>
    </xdr:from>
    <xdr:to>
      <xdr:col>1</xdr:col>
      <xdr:colOff>1638300</xdr:colOff>
      <xdr:row>55</xdr:row>
      <xdr:rowOff>1143000</xdr:rowOff>
    </xdr:to>
    <xdr:pic>
      <xdr:nvPicPr>
        <xdr:cNvPr id="53" name="Рисунок 52"/>
        <xdr:cNvPicPr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704532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56</xdr:row>
      <xdr:rowOff>63500</xdr:rowOff>
    </xdr:from>
    <xdr:to>
      <xdr:col>1</xdr:col>
      <xdr:colOff>1638300</xdr:colOff>
      <xdr:row>56</xdr:row>
      <xdr:rowOff>1143000</xdr:rowOff>
    </xdr:to>
    <xdr:pic>
      <xdr:nvPicPr>
        <xdr:cNvPr id="54" name="Рисунок 53"/>
        <xdr:cNvPicPr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718439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57</xdr:row>
      <xdr:rowOff>63500</xdr:rowOff>
    </xdr:from>
    <xdr:to>
      <xdr:col>1</xdr:col>
      <xdr:colOff>1638300</xdr:colOff>
      <xdr:row>57</xdr:row>
      <xdr:rowOff>1143000</xdr:rowOff>
    </xdr:to>
    <xdr:pic>
      <xdr:nvPicPr>
        <xdr:cNvPr id="55" name="Рисунок 54"/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732345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58</xdr:row>
      <xdr:rowOff>63500</xdr:rowOff>
    </xdr:from>
    <xdr:to>
      <xdr:col>1</xdr:col>
      <xdr:colOff>1638300</xdr:colOff>
      <xdr:row>58</xdr:row>
      <xdr:rowOff>1143000</xdr:rowOff>
    </xdr:to>
    <xdr:pic>
      <xdr:nvPicPr>
        <xdr:cNvPr id="56" name="Рисунок 55"/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746252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59</xdr:row>
      <xdr:rowOff>63500</xdr:rowOff>
    </xdr:from>
    <xdr:to>
      <xdr:col>1</xdr:col>
      <xdr:colOff>1638300</xdr:colOff>
      <xdr:row>59</xdr:row>
      <xdr:rowOff>1143000</xdr:rowOff>
    </xdr:to>
    <xdr:pic>
      <xdr:nvPicPr>
        <xdr:cNvPr id="57" name="Рисунок 56"/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760158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60</xdr:row>
      <xdr:rowOff>63500</xdr:rowOff>
    </xdr:from>
    <xdr:to>
      <xdr:col>1</xdr:col>
      <xdr:colOff>1638300</xdr:colOff>
      <xdr:row>60</xdr:row>
      <xdr:rowOff>1143000</xdr:rowOff>
    </xdr:to>
    <xdr:pic>
      <xdr:nvPicPr>
        <xdr:cNvPr id="58" name="Рисунок 57"/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774065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61</xdr:row>
      <xdr:rowOff>63500</xdr:rowOff>
    </xdr:from>
    <xdr:to>
      <xdr:col>1</xdr:col>
      <xdr:colOff>1638300</xdr:colOff>
      <xdr:row>61</xdr:row>
      <xdr:rowOff>1143000</xdr:rowOff>
    </xdr:to>
    <xdr:pic>
      <xdr:nvPicPr>
        <xdr:cNvPr id="59" name="Рисунок 58"/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787971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62</xdr:row>
      <xdr:rowOff>63500</xdr:rowOff>
    </xdr:from>
    <xdr:to>
      <xdr:col>1</xdr:col>
      <xdr:colOff>1638300</xdr:colOff>
      <xdr:row>62</xdr:row>
      <xdr:rowOff>1143000</xdr:rowOff>
    </xdr:to>
    <xdr:pic>
      <xdr:nvPicPr>
        <xdr:cNvPr id="60" name="Рисунок 59"/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801878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63</xdr:row>
      <xdr:rowOff>63500</xdr:rowOff>
    </xdr:from>
    <xdr:to>
      <xdr:col>1</xdr:col>
      <xdr:colOff>1638300</xdr:colOff>
      <xdr:row>63</xdr:row>
      <xdr:rowOff>1143000</xdr:rowOff>
    </xdr:to>
    <xdr:pic>
      <xdr:nvPicPr>
        <xdr:cNvPr id="61" name="Рисунок 60"/>
        <xdr:cNvPicPr>
          <a:picLocks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815784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64</xdr:row>
      <xdr:rowOff>63500</xdr:rowOff>
    </xdr:from>
    <xdr:to>
      <xdr:col>1</xdr:col>
      <xdr:colOff>1638300</xdr:colOff>
      <xdr:row>64</xdr:row>
      <xdr:rowOff>1143000</xdr:rowOff>
    </xdr:to>
    <xdr:pic>
      <xdr:nvPicPr>
        <xdr:cNvPr id="62" name="Рисунок 61"/>
        <xdr:cNvPicPr>
          <a:picLocks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829691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65</xdr:row>
      <xdr:rowOff>63500</xdr:rowOff>
    </xdr:from>
    <xdr:to>
      <xdr:col>1</xdr:col>
      <xdr:colOff>1638300</xdr:colOff>
      <xdr:row>65</xdr:row>
      <xdr:rowOff>1143000</xdr:rowOff>
    </xdr:to>
    <xdr:pic>
      <xdr:nvPicPr>
        <xdr:cNvPr id="63" name="Рисунок 62"/>
        <xdr:cNvPicPr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843597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66</xdr:row>
      <xdr:rowOff>63500</xdr:rowOff>
    </xdr:from>
    <xdr:to>
      <xdr:col>1</xdr:col>
      <xdr:colOff>1638300</xdr:colOff>
      <xdr:row>66</xdr:row>
      <xdr:rowOff>1143000</xdr:rowOff>
    </xdr:to>
    <xdr:pic>
      <xdr:nvPicPr>
        <xdr:cNvPr id="64" name="Рисунок 63"/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857504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67</xdr:row>
      <xdr:rowOff>63500</xdr:rowOff>
    </xdr:from>
    <xdr:to>
      <xdr:col>1</xdr:col>
      <xdr:colOff>1638300</xdr:colOff>
      <xdr:row>67</xdr:row>
      <xdr:rowOff>1143000</xdr:rowOff>
    </xdr:to>
    <xdr:pic>
      <xdr:nvPicPr>
        <xdr:cNvPr id="65" name="Рисунок 64"/>
        <xdr:cNvPicPr>
          <a:picLocks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871410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68</xdr:row>
      <xdr:rowOff>63500</xdr:rowOff>
    </xdr:from>
    <xdr:to>
      <xdr:col>1</xdr:col>
      <xdr:colOff>1638300</xdr:colOff>
      <xdr:row>68</xdr:row>
      <xdr:rowOff>1143000</xdr:rowOff>
    </xdr:to>
    <xdr:pic>
      <xdr:nvPicPr>
        <xdr:cNvPr id="66" name="Рисунок 65"/>
        <xdr:cNvPicPr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885317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69</xdr:row>
      <xdr:rowOff>63500</xdr:rowOff>
    </xdr:from>
    <xdr:to>
      <xdr:col>1</xdr:col>
      <xdr:colOff>1638300</xdr:colOff>
      <xdr:row>69</xdr:row>
      <xdr:rowOff>1143000</xdr:rowOff>
    </xdr:to>
    <xdr:pic>
      <xdr:nvPicPr>
        <xdr:cNvPr id="67" name="Рисунок 66"/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899223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70</xdr:row>
      <xdr:rowOff>63500</xdr:rowOff>
    </xdr:from>
    <xdr:to>
      <xdr:col>1</xdr:col>
      <xdr:colOff>1638300</xdr:colOff>
      <xdr:row>70</xdr:row>
      <xdr:rowOff>1143000</xdr:rowOff>
    </xdr:to>
    <xdr:pic>
      <xdr:nvPicPr>
        <xdr:cNvPr id="68" name="Рисунок 67"/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913130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71</xdr:row>
      <xdr:rowOff>63500</xdr:rowOff>
    </xdr:from>
    <xdr:to>
      <xdr:col>1</xdr:col>
      <xdr:colOff>1638300</xdr:colOff>
      <xdr:row>71</xdr:row>
      <xdr:rowOff>1143000</xdr:rowOff>
    </xdr:to>
    <xdr:pic>
      <xdr:nvPicPr>
        <xdr:cNvPr id="69" name="Рисунок 68"/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927036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72</xdr:row>
      <xdr:rowOff>63500</xdr:rowOff>
    </xdr:from>
    <xdr:to>
      <xdr:col>1</xdr:col>
      <xdr:colOff>1638300</xdr:colOff>
      <xdr:row>72</xdr:row>
      <xdr:rowOff>1143000</xdr:rowOff>
    </xdr:to>
    <xdr:pic>
      <xdr:nvPicPr>
        <xdr:cNvPr id="70" name="Рисунок 69"/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940943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73</xdr:row>
      <xdr:rowOff>63500</xdr:rowOff>
    </xdr:from>
    <xdr:to>
      <xdr:col>1</xdr:col>
      <xdr:colOff>1638300</xdr:colOff>
      <xdr:row>73</xdr:row>
      <xdr:rowOff>1143000</xdr:rowOff>
    </xdr:to>
    <xdr:pic>
      <xdr:nvPicPr>
        <xdr:cNvPr id="71" name="Рисунок 70"/>
        <xdr:cNvPicPr>
          <a:picLocks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954849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76</xdr:row>
      <xdr:rowOff>63500</xdr:rowOff>
    </xdr:from>
    <xdr:to>
      <xdr:col>1</xdr:col>
      <xdr:colOff>1638300</xdr:colOff>
      <xdr:row>76</xdr:row>
      <xdr:rowOff>1143000</xdr:rowOff>
    </xdr:to>
    <xdr:pic>
      <xdr:nvPicPr>
        <xdr:cNvPr id="72" name="Рисунок 71"/>
        <xdr:cNvPicPr>
          <a:picLocks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996569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77</xdr:row>
      <xdr:rowOff>63500</xdr:rowOff>
    </xdr:from>
    <xdr:to>
      <xdr:col>1</xdr:col>
      <xdr:colOff>1638300</xdr:colOff>
      <xdr:row>77</xdr:row>
      <xdr:rowOff>1143000</xdr:rowOff>
    </xdr:to>
    <xdr:pic>
      <xdr:nvPicPr>
        <xdr:cNvPr id="73" name="Рисунок 72"/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1010475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78</xdr:row>
      <xdr:rowOff>63500</xdr:rowOff>
    </xdr:from>
    <xdr:to>
      <xdr:col>1</xdr:col>
      <xdr:colOff>1638300</xdr:colOff>
      <xdr:row>78</xdr:row>
      <xdr:rowOff>1143000</xdr:rowOff>
    </xdr:to>
    <xdr:pic>
      <xdr:nvPicPr>
        <xdr:cNvPr id="74" name="Рисунок 73"/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1024382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79</xdr:row>
      <xdr:rowOff>63500</xdr:rowOff>
    </xdr:from>
    <xdr:to>
      <xdr:col>1</xdr:col>
      <xdr:colOff>1638300</xdr:colOff>
      <xdr:row>79</xdr:row>
      <xdr:rowOff>1143000</xdr:rowOff>
    </xdr:to>
    <xdr:pic>
      <xdr:nvPicPr>
        <xdr:cNvPr id="75" name="Рисунок 74"/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1038288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80</xdr:row>
      <xdr:rowOff>63500</xdr:rowOff>
    </xdr:from>
    <xdr:to>
      <xdr:col>1</xdr:col>
      <xdr:colOff>1638300</xdr:colOff>
      <xdr:row>80</xdr:row>
      <xdr:rowOff>1143000</xdr:rowOff>
    </xdr:to>
    <xdr:pic>
      <xdr:nvPicPr>
        <xdr:cNvPr id="76" name="Рисунок 75"/>
        <xdr:cNvPicPr>
          <a:picLocks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1052195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81</xdr:row>
      <xdr:rowOff>63500</xdr:rowOff>
    </xdr:from>
    <xdr:to>
      <xdr:col>1</xdr:col>
      <xdr:colOff>1638300</xdr:colOff>
      <xdr:row>81</xdr:row>
      <xdr:rowOff>1143000</xdr:rowOff>
    </xdr:to>
    <xdr:pic>
      <xdr:nvPicPr>
        <xdr:cNvPr id="77" name="Рисунок 76"/>
        <xdr:cNvPicPr>
          <a:picLocks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1066101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82</xdr:row>
      <xdr:rowOff>63500</xdr:rowOff>
    </xdr:from>
    <xdr:to>
      <xdr:col>1</xdr:col>
      <xdr:colOff>1638300</xdr:colOff>
      <xdr:row>82</xdr:row>
      <xdr:rowOff>1143000</xdr:rowOff>
    </xdr:to>
    <xdr:pic>
      <xdr:nvPicPr>
        <xdr:cNvPr id="78" name="Рисунок 77"/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1080008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83</xdr:row>
      <xdr:rowOff>63500</xdr:rowOff>
    </xdr:from>
    <xdr:to>
      <xdr:col>1</xdr:col>
      <xdr:colOff>1638300</xdr:colOff>
      <xdr:row>83</xdr:row>
      <xdr:rowOff>1143000</xdr:rowOff>
    </xdr:to>
    <xdr:pic>
      <xdr:nvPicPr>
        <xdr:cNvPr id="79" name="Рисунок 78"/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1093914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84</xdr:row>
      <xdr:rowOff>63500</xdr:rowOff>
    </xdr:from>
    <xdr:to>
      <xdr:col>1</xdr:col>
      <xdr:colOff>1638300</xdr:colOff>
      <xdr:row>84</xdr:row>
      <xdr:rowOff>1143000</xdr:rowOff>
    </xdr:to>
    <xdr:pic>
      <xdr:nvPicPr>
        <xdr:cNvPr id="80" name="Рисунок 79"/>
        <xdr:cNvPicPr>
          <a:picLocks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1107821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85</xdr:row>
      <xdr:rowOff>63500</xdr:rowOff>
    </xdr:from>
    <xdr:to>
      <xdr:col>1</xdr:col>
      <xdr:colOff>1638300</xdr:colOff>
      <xdr:row>85</xdr:row>
      <xdr:rowOff>1143000</xdr:rowOff>
    </xdr:to>
    <xdr:pic>
      <xdr:nvPicPr>
        <xdr:cNvPr id="81" name="Рисунок 80"/>
        <xdr:cNvPicPr>
          <a:picLocks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1121727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86</xdr:row>
      <xdr:rowOff>63500</xdr:rowOff>
    </xdr:from>
    <xdr:to>
      <xdr:col>1</xdr:col>
      <xdr:colOff>1638300</xdr:colOff>
      <xdr:row>86</xdr:row>
      <xdr:rowOff>1143000</xdr:rowOff>
    </xdr:to>
    <xdr:pic>
      <xdr:nvPicPr>
        <xdr:cNvPr id="82" name="Рисунок 81"/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1135634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87</xdr:row>
      <xdr:rowOff>63500</xdr:rowOff>
    </xdr:from>
    <xdr:to>
      <xdr:col>1</xdr:col>
      <xdr:colOff>1638300</xdr:colOff>
      <xdr:row>87</xdr:row>
      <xdr:rowOff>1143000</xdr:rowOff>
    </xdr:to>
    <xdr:pic>
      <xdr:nvPicPr>
        <xdr:cNvPr id="83" name="Рисунок 82"/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1149540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88</xdr:row>
      <xdr:rowOff>63500</xdr:rowOff>
    </xdr:from>
    <xdr:to>
      <xdr:col>1</xdr:col>
      <xdr:colOff>1638300</xdr:colOff>
      <xdr:row>88</xdr:row>
      <xdr:rowOff>1143000</xdr:rowOff>
    </xdr:to>
    <xdr:pic>
      <xdr:nvPicPr>
        <xdr:cNvPr id="84" name="Рисунок 83"/>
        <xdr:cNvPicPr>
          <a:picLocks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1163447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89</xdr:row>
      <xdr:rowOff>63500</xdr:rowOff>
    </xdr:from>
    <xdr:to>
      <xdr:col>1</xdr:col>
      <xdr:colOff>1638300</xdr:colOff>
      <xdr:row>89</xdr:row>
      <xdr:rowOff>1143000</xdr:rowOff>
    </xdr:to>
    <xdr:pic>
      <xdr:nvPicPr>
        <xdr:cNvPr id="85" name="Рисунок 84"/>
        <xdr:cNvPicPr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1177353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90</xdr:row>
      <xdr:rowOff>63500</xdr:rowOff>
    </xdr:from>
    <xdr:to>
      <xdr:col>1</xdr:col>
      <xdr:colOff>1638300</xdr:colOff>
      <xdr:row>90</xdr:row>
      <xdr:rowOff>1143000</xdr:rowOff>
    </xdr:to>
    <xdr:pic>
      <xdr:nvPicPr>
        <xdr:cNvPr id="86" name="Рисунок 85"/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1191260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91</xdr:row>
      <xdr:rowOff>63500</xdr:rowOff>
    </xdr:from>
    <xdr:to>
      <xdr:col>1</xdr:col>
      <xdr:colOff>1638300</xdr:colOff>
      <xdr:row>91</xdr:row>
      <xdr:rowOff>1143000</xdr:rowOff>
    </xdr:to>
    <xdr:pic>
      <xdr:nvPicPr>
        <xdr:cNvPr id="87" name="Рисунок 86"/>
        <xdr:cNvPicPr>
          <a:picLocks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1205166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92</xdr:row>
      <xdr:rowOff>63500</xdr:rowOff>
    </xdr:from>
    <xdr:to>
      <xdr:col>1</xdr:col>
      <xdr:colOff>1638300</xdr:colOff>
      <xdr:row>92</xdr:row>
      <xdr:rowOff>1143000</xdr:rowOff>
    </xdr:to>
    <xdr:pic>
      <xdr:nvPicPr>
        <xdr:cNvPr id="88" name="Рисунок 87"/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1219073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93</xdr:row>
      <xdr:rowOff>63500</xdr:rowOff>
    </xdr:from>
    <xdr:to>
      <xdr:col>1</xdr:col>
      <xdr:colOff>1638300</xdr:colOff>
      <xdr:row>93</xdr:row>
      <xdr:rowOff>1143000</xdr:rowOff>
    </xdr:to>
    <xdr:pic>
      <xdr:nvPicPr>
        <xdr:cNvPr id="89" name="Рисунок 88"/>
        <xdr:cNvPicPr>
          <a:picLocks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1232979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94</xdr:row>
      <xdr:rowOff>63500</xdr:rowOff>
    </xdr:from>
    <xdr:to>
      <xdr:col>1</xdr:col>
      <xdr:colOff>1638300</xdr:colOff>
      <xdr:row>94</xdr:row>
      <xdr:rowOff>1143000</xdr:rowOff>
    </xdr:to>
    <xdr:pic>
      <xdr:nvPicPr>
        <xdr:cNvPr id="90" name="Рисунок 89"/>
        <xdr:cNvPicPr>
          <a:picLocks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1246886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95</xdr:row>
      <xdr:rowOff>63500</xdr:rowOff>
    </xdr:from>
    <xdr:to>
      <xdr:col>1</xdr:col>
      <xdr:colOff>1638300</xdr:colOff>
      <xdr:row>95</xdr:row>
      <xdr:rowOff>1143000</xdr:rowOff>
    </xdr:to>
    <xdr:pic>
      <xdr:nvPicPr>
        <xdr:cNvPr id="91" name="Рисунок 90"/>
        <xdr:cNvPicPr>
          <a:picLocks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1260792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96</xdr:row>
      <xdr:rowOff>63500</xdr:rowOff>
    </xdr:from>
    <xdr:to>
      <xdr:col>1</xdr:col>
      <xdr:colOff>1638300</xdr:colOff>
      <xdr:row>96</xdr:row>
      <xdr:rowOff>1143000</xdr:rowOff>
    </xdr:to>
    <xdr:pic>
      <xdr:nvPicPr>
        <xdr:cNvPr id="92" name="Рисунок 91"/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1274699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97</xdr:row>
      <xdr:rowOff>63500</xdr:rowOff>
    </xdr:from>
    <xdr:to>
      <xdr:col>1</xdr:col>
      <xdr:colOff>1638300</xdr:colOff>
      <xdr:row>97</xdr:row>
      <xdr:rowOff>1143000</xdr:rowOff>
    </xdr:to>
    <xdr:pic>
      <xdr:nvPicPr>
        <xdr:cNvPr id="93" name="Рисунок 92"/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1288605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98</xdr:row>
      <xdr:rowOff>63500</xdr:rowOff>
    </xdr:from>
    <xdr:to>
      <xdr:col>1</xdr:col>
      <xdr:colOff>1638300</xdr:colOff>
      <xdr:row>98</xdr:row>
      <xdr:rowOff>1143000</xdr:rowOff>
    </xdr:to>
    <xdr:pic>
      <xdr:nvPicPr>
        <xdr:cNvPr id="94" name="Рисунок 93"/>
        <xdr:cNvPicPr>
          <a:picLocks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1302512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99</xdr:row>
      <xdr:rowOff>63500</xdr:rowOff>
    </xdr:from>
    <xdr:to>
      <xdr:col>1</xdr:col>
      <xdr:colOff>1638300</xdr:colOff>
      <xdr:row>99</xdr:row>
      <xdr:rowOff>1143000</xdr:rowOff>
    </xdr:to>
    <xdr:pic>
      <xdr:nvPicPr>
        <xdr:cNvPr id="95" name="Рисунок 94"/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1316418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100</xdr:row>
      <xdr:rowOff>63500</xdr:rowOff>
    </xdr:from>
    <xdr:to>
      <xdr:col>1</xdr:col>
      <xdr:colOff>1638300</xdr:colOff>
      <xdr:row>100</xdr:row>
      <xdr:rowOff>1143000</xdr:rowOff>
    </xdr:to>
    <xdr:pic>
      <xdr:nvPicPr>
        <xdr:cNvPr id="96" name="Рисунок 95"/>
        <xdr:cNvPicPr>
          <a:picLocks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1330325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101</xdr:row>
      <xdr:rowOff>63500</xdr:rowOff>
    </xdr:from>
    <xdr:to>
      <xdr:col>1</xdr:col>
      <xdr:colOff>1638300</xdr:colOff>
      <xdr:row>101</xdr:row>
      <xdr:rowOff>1143000</xdr:rowOff>
    </xdr:to>
    <xdr:pic>
      <xdr:nvPicPr>
        <xdr:cNvPr id="97" name="Рисунок 96"/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1344231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102</xdr:row>
      <xdr:rowOff>63500</xdr:rowOff>
    </xdr:from>
    <xdr:to>
      <xdr:col>1</xdr:col>
      <xdr:colOff>1638300</xdr:colOff>
      <xdr:row>102</xdr:row>
      <xdr:rowOff>1143000</xdr:rowOff>
    </xdr:to>
    <xdr:pic>
      <xdr:nvPicPr>
        <xdr:cNvPr id="98" name="Рисунок 97"/>
        <xdr:cNvPicPr>
          <a:picLocks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1358138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103</xdr:row>
      <xdr:rowOff>63500</xdr:rowOff>
    </xdr:from>
    <xdr:to>
      <xdr:col>1</xdr:col>
      <xdr:colOff>1638300</xdr:colOff>
      <xdr:row>103</xdr:row>
      <xdr:rowOff>1143000</xdr:rowOff>
    </xdr:to>
    <xdr:pic>
      <xdr:nvPicPr>
        <xdr:cNvPr id="99" name="Рисунок 98"/>
        <xdr:cNvPicPr>
          <a:picLocks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1372044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104</xdr:row>
      <xdr:rowOff>63500</xdr:rowOff>
    </xdr:from>
    <xdr:to>
      <xdr:col>1</xdr:col>
      <xdr:colOff>1638300</xdr:colOff>
      <xdr:row>104</xdr:row>
      <xdr:rowOff>1143000</xdr:rowOff>
    </xdr:to>
    <xdr:pic>
      <xdr:nvPicPr>
        <xdr:cNvPr id="100" name="Рисунок 99"/>
        <xdr:cNvPicPr>
          <a:picLocks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1385951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105</xdr:row>
      <xdr:rowOff>63500</xdr:rowOff>
    </xdr:from>
    <xdr:to>
      <xdr:col>1</xdr:col>
      <xdr:colOff>1638300</xdr:colOff>
      <xdr:row>105</xdr:row>
      <xdr:rowOff>1143000</xdr:rowOff>
    </xdr:to>
    <xdr:pic>
      <xdr:nvPicPr>
        <xdr:cNvPr id="101" name="Рисунок 100"/>
        <xdr:cNvPicPr>
          <a:picLocks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1399857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106</xdr:row>
      <xdr:rowOff>63500</xdr:rowOff>
    </xdr:from>
    <xdr:to>
      <xdr:col>1</xdr:col>
      <xdr:colOff>1638300</xdr:colOff>
      <xdr:row>106</xdr:row>
      <xdr:rowOff>1143000</xdr:rowOff>
    </xdr:to>
    <xdr:pic>
      <xdr:nvPicPr>
        <xdr:cNvPr id="102" name="Рисунок 101"/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1413764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107</xdr:row>
      <xdr:rowOff>63500</xdr:rowOff>
    </xdr:from>
    <xdr:to>
      <xdr:col>1</xdr:col>
      <xdr:colOff>1638300</xdr:colOff>
      <xdr:row>107</xdr:row>
      <xdr:rowOff>1143000</xdr:rowOff>
    </xdr:to>
    <xdr:pic>
      <xdr:nvPicPr>
        <xdr:cNvPr id="103" name="Рисунок 102"/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1427670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109</xdr:row>
      <xdr:rowOff>63500</xdr:rowOff>
    </xdr:from>
    <xdr:to>
      <xdr:col>1</xdr:col>
      <xdr:colOff>1638300</xdr:colOff>
      <xdr:row>109</xdr:row>
      <xdr:rowOff>1143000</xdr:rowOff>
    </xdr:to>
    <xdr:pic>
      <xdr:nvPicPr>
        <xdr:cNvPr id="104" name="Рисунок 103"/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1443482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110</xdr:row>
      <xdr:rowOff>63500</xdr:rowOff>
    </xdr:from>
    <xdr:to>
      <xdr:col>1</xdr:col>
      <xdr:colOff>1638300</xdr:colOff>
      <xdr:row>110</xdr:row>
      <xdr:rowOff>1143000</xdr:rowOff>
    </xdr:to>
    <xdr:pic>
      <xdr:nvPicPr>
        <xdr:cNvPr id="105" name="Рисунок 104"/>
        <xdr:cNvPicPr>
          <a:picLocks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1457388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111</xdr:row>
      <xdr:rowOff>63500</xdr:rowOff>
    </xdr:from>
    <xdr:to>
      <xdr:col>1</xdr:col>
      <xdr:colOff>1638300</xdr:colOff>
      <xdr:row>111</xdr:row>
      <xdr:rowOff>1143000</xdr:rowOff>
    </xdr:to>
    <xdr:pic>
      <xdr:nvPicPr>
        <xdr:cNvPr id="106" name="Рисунок 105"/>
        <xdr:cNvPicPr>
          <a:picLocks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1471295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112</xdr:row>
      <xdr:rowOff>63500</xdr:rowOff>
    </xdr:from>
    <xdr:to>
      <xdr:col>1</xdr:col>
      <xdr:colOff>1638300</xdr:colOff>
      <xdr:row>112</xdr:row>
      <xdr:rowOff>1143000</xdr:rowOff>
    </xdr:to>
    <xdr:pic>
      <xdr:nvPicPr>
        <xdr:cNvPr id="107" name="Рисунок 106"/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1485201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113</xdr:row>
      <xdr:rowOff>63500</xdr:rowOff>
    </xdr:from>
    <xdr:to>
      <xdr:col>1</xdr:col>
      <xdr:colOff>1638300</xdr:colOff>
      <xdr:row>113</xdr:row>
      <xdr:rowOff>1143000</xdr:rowOff>
    </xdr:to>
    <xdr:pic>
      <xdr:nvPicPr>
        <xdr:cNvPr id="108" name="Рисунок 107"/>
        <xdr:cNvPicPr>
          <a:picLocks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1499108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114</xdr:row>
      <xdr:rowOff>63500</xdr:rowOff>
    </xdr:from>
    <xdr:to>
      <xdr:col>1</xdr:col>
      <xdr:colOff>1638300</xdr:colOff>
      <xdr:row>114</xdr:row>
      <xdr:rowOff>1143000</xdr:rowOff>
    </xdr:to>
    <xdr:pic>
      <xdr:nvPicPr>
        <xdr:cNvPr id="109" name="Рисунок 108"/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1513014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115</xdr:row>
      <xdr:rowOff>63500</xdr:rowOff>
    </xdr:from>
    <xdr:to>
      <xdr:col>1</xdr:col>
      <xdr:colOff>1638300</xdr:colOff>
      <xdr:row>115</xdr:row>
      <xdr:rowOff>1143000</xdr:rowOff>
    </xdr:to>
    <xdr:pic>
      <xdr:nvPicPr>
        <xdr:cNvPr id="110" name="Рисунок 109"/>
        <xdr:cNvPicPr>
          <a:picLocks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1526921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116</xdr:row>
      <xdr:rowOff>63500</xdr:rowOff>
    </xdr:from>
    <xdr:to>
      <xdr:col>1</xdr:col>
      <xdr:colOff>1638300</xdr:colOff>
      <xdr:row>116</xdr:row>
      <xdr:rowOff>1143000</xdr:rowOff>
    </xdr:to>
    <xdr:pic>
      <xdr:nvPicPr>
        <xdr:cNvPr id="111" name="Рисунок 110"/>
        <xdr:cNvPicPr>
          <a:picLocks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1540827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117</xdr:row>
      <xdr:rowOff>63500</xdr:rowOff>
    </xdr:from>
    <xdr:to>
      <xdr:col>1</xdr:col>
      <xdr:colOff>1638300</xdr:colOff>
      <xdr:row>117</xdr:row>
      <xdr:rowOff>1143000</xdr:rowOff>
    </xdr:to>
    <xdr:pic>
      <xdr:nvPicPr>
        <xdr:cNvPr id="112" name="Рисунок 111"/>
        <xdr:cNvPicPr>
          <a:picLocks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1554734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118</xdr:row>
      <xdr:rowOff>63500</xdr:rowOff>
    </xdr:from>
    <xdr:to>
      <xdr:col>1</xdr:col>
      <xdr:colOff>1638300</xdr:colOff>
      <xdr:row>118</xdr:row>
      <xdr:rowOff>1143000</xdr:rowOff>
    </xdr:to>
    <xdr:pic>
      <xdr:nvPicPr>
        <xdr:cNvPr id="113" name="Рисунок 112"/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1568640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119</xdr:row>
      <xdr:rowOff>63500</xdr:rowOff>
    </xdr:from>
    <xdr:to>
      <xdr:col>1</xdr:col>
      <xdr:colOff>1638300</xdr:colOff>
      <xdr:row>119</xdr:row>
      <xdr:rowOff>1143000</xdr:rowOff>
    </xdr:to>
    <xdr:pic>
      <xdr:nvPicPr>
        <xdr:cNvPr id="114" name="Рисунок 113"/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1582547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120</xdr:row>
      <xdr:rowOff>63500</xdr:rowOff>
    </xdr:from>
    <xdr:to>
      <xdr:col>1</xdr:col>
      <xdr:colOff>1638300</xdr:colOff>
      <xdr:row>120</xdr:row>
      <xdr:rowOff>1143000</xdr:rowOff>
    </xdr:to>
    <xdr:pic>
      <xdr:nvPicPr>
        <xdr:cNvPr id="115" name="Рисунок 114"/>
        <xdr:cNvPicPr>
          <a:picLocks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1596453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121</xdr:row>
      <xdr:rowOff>63500</xdr:rowOff>
    </xdr:from>
    <xdr:to>
      <xdr:col>1</xdr:col>
      <xdr:colOff>1638300</xdr:colOff>
      <xdr:row>121</xdr:row>
      <xdr:rowOff>1143000</xdr:rowOff>
    </xdr:to>
    <xdr:pic>
      <xdr:nvPicPr>
        <xdr:cNvPr id="116" name="Рисунок 115"/>
        <xdr:cNvPicPr>
          <a:picLocks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1610360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122</xdr:row>
      <xdr:rowOff>63500</xdr:rowOff>
    </xdr:from>
    <xdr:to>
      <xdr:col>1</xdr:col>
      <xdr:colOff>1638300</xdr:colOff>
      <xdr:row>123</xdr:row>
      <xdr:rowOff>952500</xdr:rowOff>
    </xdr:to>
    <xdr:pic>
      <xdr:nvPicPr>
        <xdr:cNvPr id="117" name="Рисунок 116"/>
        <xdr:cNvPicPr>
          <a:picLocks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1624266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123</xdr:row>
      <xdr:rowOff>63500</xdr:rowOff>
    </xdr:from>
    <xdr:to>
      <xdr:col>1</xdr:col>
      <xdr:colOff>1638300</xdr:colOff>
      <xdr:row>123</xdr:row>
      <xdr:rowOff>1143000</xdr:rowOff>
    </xdr:to>
    <xdr:pic>
      <xdr:nvPicPr>
        <xdr:cNvPr id="118" name="Рисунок 117"/>
        <xdr:cNvPicPr>
          <a:picLocks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1626171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124</xdr:row>
      <xdr:rowOff>63500</xdr:rowOff>
    </xdr:from>
    <xdr:to>
      <xdr:col>1</xdr:col>
      <xdr:colOff>1638300</xdr:colOff>
      <xdr:row>124</xdr:row>
      <xdr:rowOff>1143000</xdr:rowOff>
    </xdr:to>
    <xdr:pic>
      <xdr:nvPicPr>
        <xdr:cNvPr id="119" name="Рисунок 118"/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1640078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125</xdr:row>
      <xdr:rowOff>63500</xdr:rowOff>
    </xdr:from>
    <xdr:to>
      <xdr:col>1</xdr:col>
      <xdr:colOff>1638300</xdr:colOff>
      <xdr:row>125</xdr:row>
      <xdr:rowOff>1143000</xdr:rowOff>
    </xdr:to>
    <xdr:pic>
      <xdr:nvPicPr>
        <xdr:cNvPr id="120" name="Рисунок 119"/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1653984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127</xdr:row>
      <xdr:rowOff>63500</xdr:rowOff>
    </xdr:from>
    <xdr:to>
      <xdr:col>1</xdr:col>
      <xdr:colOff>1638300</xdr:colOff>
      <xdr:row>127</xdr:row>
      <xdr:rowOff>1143000</xdr:rowOff>
    </xdr:to>
    <xdr:pic>
      <xdr:nvPicPr>
        <xdr:cNvPr id="121" name="Рисунок 120"/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1669796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128</xdr:row>
      <xdr:rowOff>63500</xdr:rowOff>
    </xdr:from>
    <xdr:to>
      <xdr:col>1</xdr:col>
      <xdr:colOff>1638300</xdr:colOff>
      <xdr:row>128</xdr:row>
      <xdr:rowOff>1143000</xdr:rowOff>
    </xdr:to>
    <xdr:pic>
      <xdr:nvPicPr>
        <xdr:cNvPr id="122" name="Рисунок 121"/>
        <xdr:cNvPicPr>
          <a:picLocks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1683702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129</xdr:row>
      <xdr:rowOff>63500</xdr:rowOff>
    </xdr:from>
    <xdr:to>
      <xdr:col>1</xdr:col>
      <xdr:colOff>1638300</xdr:colOff>
      <xdr:row>129</xdr:row>
      <xdr:rowOff>1143000</xdr:rowOff>
    </xdr:to>
    <xdr:pic>
      <xdr:nvPicPr>
        <xdr:cNvPr id="123" name="Рисунок 122"/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1697609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130</xdr:row>
      <xdr:rowOff>63500</xdr:rowOff>
    </xdr:from>
    <xdr:to>
      <xdr:col>1</xdr:col>
      <xdr:colOff>1638300</xdr:colOff>
      <xdr:row>130</xdr:row>
      <xdr:rowOff>1143000</xdr:rowOff>
    </xdr:to>
    <xdr:pic>
      <xdr:nvPicPr>
        <xdr:cNvPr id="124" name="Рисунок 123"/>
        <xdr:cNvPicPr>
          <a:picLocks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1711515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131</xdr:row>
      <xdr:rowOff>63500</xdr:rowOff>
    </xdr:from>
    <xdr:to>
      <xdr:col>1</xdr:col>
      <xdr:colOff>1638300</xdr:colOff>
      <xdr:row>131</xdr:row>
      <xdr:rowOff>1143000</xdr:rowOff>
    </xdr:to>
    <xdr:pic>
      <xdr:nvPicPr>
        <xdr:cNvPr id="125" name="Рисунок 124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1725422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133</xdr:row>
      <xdr:rowOff>63500</xdr:rowOff>
    </xdr:from>
    <xdr:to>
      <xdr:col>1</xdr:col>
      <xdr:colOff>1638300</xdr:colOff>
      <xdr:row>133</xdr:row>
      <xdr:rowOff>1143000</xdr:rowOff>
    </xdr:to>
    <xdr:pic>
      <xdr:nvPicPr>
        <xdr:cNvPr id="126" name="Рисунок 125"/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1753235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134</xdr:row>
      <xdr:rowOff>63500</xdr:rowOff>
    </xdr:from>
    <xdr:to>
      <xdr:col>1</xdr:col>
      <xdr:colOff>1638300</xdr:colOff>
      <xdr:row>134</xdr:row>
      <xdr:rowOff>1143000</xdr:rowOff>
    </xdr:to>
    <xdr:pic>
      <xdr:nvPicPr>
        <xdr:cNvPr id="127" name="Рисунок 126"/>
        <xdr:cNvPicPr>
          <a:picLocks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1767141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135</xdr:row>
      <xdr:rowOff>63500</xdr:rowOff>
    </xdr:from>
    <xdr:to>
      <xdr:col>1</xdr:col>
      <xdr:colOff>1638300</xdr:colOff>
      <xdr:row>135</xdr:row>
      <xdr:rowOff>1143000</xdr:rowOff>
    </xdr:to>
    <xdr:pic>
      <xdr:nvPicPr>
        <xdr:cNvPr id="128" name="Рисунок 127"/>
        <xdr:cNvPicPr>
          <a:picLocks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1781048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136</xdr:row>
      <xdr:rowOff>63500</xdr:rowOff>
    </xdr:from>
    <xdr:to>
      <xdr:col>1</xdr:col>
      <xdr:colOff>1638300</xdr:colOff>
      <xdr:row>136</xdr:row>
      <xdr:rowOff>1143000</xdr:rowOff>
    </xdr:to>
    <xdr:pic>
      <xdr:nvPicPr>
        <xdr:cNvPr id="129" name="Рисунок 128"/>
        <xdr:cNvPicPr>
          <a:picLocks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1794954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137</xdr:row>
      <xdr:rowOff>63500</xdr:rowOff>
    </xdr:from>
    <xdr:to>
      <xdr:col>1</xdr:col>
      <xdr:colOff>1638300</xdr:colOff>
      <xdr:row>137</xdr:row>
      <xdr:rowOff>1143000</xdr:rowOff>
    </xdr:to>
    <xdr:pic>
      <xdr:nvPicPr>
        <xdr:cNvPr id="130" name="Рисунок 129"/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1808861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140</xdr:row>
      <xdr:rowOff>63500</xdr:rowOff>
    </xdr:from>
    <xdr:to>
      <xdr:col>1</xdr:col>
      <xdr:colOff>1638300</xdr:colOff>
      <xdr:row>140</xdr:row>
      <xdr:rowOff>1143000</xdr:rowOff>
    </xdr:to>
    <xdr:pic>
      <xdr:nvPicPr>
        <xdr:cNvPr id="131" name="Рисунок 130"/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1850580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141</xdr:row>
      <xdr:rowOff>63500</xdr:rowOff>
    </xdr:from>
    <xdr:to>
      <xdr:col>1</xdr:col>
      <xdr:colOff>1638300</xdr:colOff>
      <xdr:row>141</xdr:row>
      <xdr:rowOff>1143000</xdr:rowOff>
    </xdr:to>
    <xdr:pic>
      <xdr:nvPicPr>
        <xdr:cNvPr id="132" name="Рисунок 131"/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1864487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142</xdr:row>
      <xdr:rowOff>63500</xdr:rowOff>
    </xdr:from>
    <xdr:to>
      <xdr:col>1</xdr:col>
      <xdr:colOff>1638300</xdr:colOff>
      <xdr:row>142</xdr:row>
      <xdr:rowOff>1143000</xdr:rowOff>
    </xdr:to>
    <xdr:pic>
      <xdr:nvPicPr>
        <xdr:cNvPr id="133" name="Рисунок 132"/>
        <xdr:cNvPicPr>
          <a:picLocks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1878393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143</xdr:row>
      <xdr:rowOff>63500</xdr:rowOff>
    </xdr:from>
    <xdr:to>
      <xdr:col>1</xdr:col>
      <xdr:colOff>1638300</xdr:colOff>
      <xdr:row>143</xdr:row>
      <xdr:rowOff>1143000</xdr:rowOff>
    </xdr:to>
    <xdr:pic>
      <xdr:nvPicPr>
        <xdr:cNvPr id="134" name="Рисунок 133"/>
        <xdr:cNvPicPr>
          <a:picLocks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1892300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144</xdr:row>
      <xdr:rowOff>63500</xdr:rowOff>
    </xdr:from>
    <xdr:to>
      <xdr:col>1</xdr:col>
      <xdr:colOff>1638300</xdr:colOff>
      <xdr:row>144</xdr:row>
      <xdr:rowOff>1143000</xdr:rowOff>
    </xdr:to>
    <xdr:pic>
      <xdr:nvPicPr>
        <xdr:cNvPr id="135" name="Рисунок 134"/>
        <xdr:cNvPicPr>
          <a:picLocks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1906206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145</xdr:row>
      <xdr:rowOff>63500</xdr:rowOff>
    </xdr:from>
    <xdr:to>
      <xdr:col>1</xdr:col>
      <xdr:colOff>1638300</xdr:colOff>
      <xdr:row>145</xdr:row>
      <xdr:rowOff>1143000</xdr:rowOff>
    </xdr:to>
    <xdr:pic>
      <xdr:nvPicPr>
        <xdr:cNvPr id="136" name="Рисунок 135"/>
        <xdr:cNvPicPr>
          <a:picLocks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1920113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146</xdr:row>
      <xdr:rowOff>63500</xdr:rowOff>
    </xdr:from>
    <xdr:to>
      <xdr:col>1</xdr:col>
      <xdr:colOff>1638300</xdr:colOff>
      <xdr:row>146</xdr:row>
      <xdr:rowOff>1143000</xdr:rowOff>
    </xdr:to>
    <xdr:pic>
      <xdr:nvPicPr>
        <xdr:cNvPr id="137" name="Рисунок 136"/>
        <xdr:cNvPicPr>
          <a:picLocks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1934019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147</xdr:row>
      <xdr:rowOff>63500</xdr:rowOff>
    </xdr:from>
    <xdr:to>
      <xdr:col>1</xdr:col>
      <xdr:colOff>1638300</xdr:colOff>
      <xdr:row>147</xdr:row>
      <xdr:rowOff>1143000</xdr:rowOff>
    </xdr:to>
    <xdr:pic>
      <xdr:nvPicPr>
        <xdr:cNvPr id="138" name="Рисунок 137"/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1947926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148</xdr:row>
      <xdr:rowOff>63500</xdr:rowOff>
    </xdr:from>
    <xdr:to>
      <xdr:col>1</xdr:col>
      <xdr:colOff>1638300</xdr:colOff>
      <xdr:row>148</xdr:row>
      <xdr:rowOff>1143000</xdr:rowOff>
    </xdr:to>
    <xdr:pic>
      <xdr:nvPicPr>
        <xdr:cNvPr id="139" name="Рисунок 138"/>
        <xdr:cNvPicPr>
          <a:picLocks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1961832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149</xdr:row>
      <xdr:rowOff>63500</xdr:rowOff>
    </xdr:from>
    <xdr:to>
      <xdr:col>1</xdr:col>
      <xdr:colOff>1638300</xdr:colOff>
      <xdr:row>149</xdr:row>
      <xdr:rowOff>1143000</xdr:rowOff>
    </xdr:to>
    <xdr:pic>
      <xdr:nvPicPr>
        <xdr:cNvPr id="140" name="Рисунок 139"/>
        <xdr:cNvPicPr>
          <a:picLocks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1975739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150</xdr:row>
      <xdr:rowOff>63500</xdr:rowOff>
    </xdr:from>
    <xdr:to>
      <xdr:col>1</xdr:col>
      <xdr:colOff>1638300</xdr:colOff>
      <xdr:row>150</xdr:row>
      <xdr:rowOff>1143000</xdr:rowOff>
    </xdr:to>
    <xdr:pic>
      <xdr:nvPicPr>
        <xdr:cNvPr id="141" name="Рисунок 140"/>
        <xdr:cNvPicPr>
          <a:picLocks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1989645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151</xdr:row>
      <xdr:rowOff>63500</xdr:rowOff>
    </xdr:from>
    <xdr:to>
      <xdr:col>1</xdr:col>
      <xdr:colOff>1638300</xdr:colOff>
      <xdr:row>151</xdr:row>
      <xdr:rowOff>1143000</xdr:rowOff>
    </xdr:to>
    <xdr:pic>
      <xdr:nvPicPr>
        <xdr:cNvPr id="142" name="Рисунок 141"/>
        <xdr:cNvPicPr>
          <a:picLocks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2003552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152</xdr:row>
      <xdr:rowOff>63500</xdr:rowOff>
    </xdr:from>
    <xdr:to>
      <xdr:col>1</xdr:col>
      <xdr:colOff>1638300</xdr:colOff>
      <xdr:row>152</xdr:row>
      <xdr:rowOff>1143000</xdr:rowOff>
    </xdr:to>
    <xdr:pic>
      <xdr:nvPicPr>
        <xdr:cNvPr id="143" name="Рисунок 142"/>
        <xdr:cNvPicPr>
          <a:picLocks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2017458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153</xdr:row>
      <xdr:rowOff>63500</xdr:rowOff>
    </xdr:from>
    <xdr:to>
      <xdr:col>1</xdr:col>
      <xdr:colOff>1638300</xdr:colOff>
      <xdr:row>153</xdr:row>
      <xdr:rowOff>1143000</xdr:rowOff>
    </xdr:to>
    <xdr:pic>
      <xdr:nvPicPr>
        <xdr:cNvPr id="144" name="Рисунок 143"/>
        <xdr:cNvPicPr>
          <a:picLocks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2031365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154</xdr:row>
      <xdr:rowOff>63500</xdr:rowOff>
    </xdr:from>
    <xdr:to>
      <xdr:col>1</xdr:col>
      <xdr:colOff>1638300</xdr:colOff>
      <xdr:row>154</xdr:row>
      <xdr:rowOff>1143000</xdr:rowOff>
    </xdr:to>
    <xdr:pic>
      <xdr:nvPicPr>
        <xdr:cNvPr id="145" name="Рисунок 144"/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2045271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156</xdr:row>
      <xdr:rowOff>63500</xdr:rowOff>
    </xdr:from>
    <xdr:to>
      <xdr:col>1</xdr:col>
      <xdr:colOff>1638300</xdr:colOff>
      <xdr:row>156</xdr:row>
      <xdr:rowOff>1143000</xdr:rowOff>
    </xdr:to>
    <xdr:pic>
      <xdr:nvPicPr>
        <xdr:cNvPr id="146" name="Рисунок 145"/>
        <xdr:cNvPicPr>
          <a:picLocks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2073084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157</xdr:row>
      <xdr:rowOff>63500</xdr:rowOff>
    </xdr:from>
    <xdr:to>
      <xdr:col>1</xdr:col>
      <xdr:colOff>1638300</xdr:colOff>
      <xdr:row>157</xdr:row>
      <xdr:rowOff>1143000</xdr:rowOff>
    </xdr:to>
    <xdr:pic>
      <xdr:nvPicPr>
        <xdr:cNvPr id="147" name="Рисунок 146"/>
        <xdr:cNvPicPr>
          <a:picLocks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2086991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158</xdr:row>
      <xdr:rowOff>63500</xdr:rowOff>
    </xdr:from>
    <xdr:to>
      <xdr:col>1</xdr:col>
      <xdr:colOff>1638300</xdr:colOff>
      <xdr:row>158</xdr:row>
      <xdr:rowOff>1143000</xdr:rowOff>
    </xdr:to>
    <xdr:pic>
      <xdr:nvPicPr>
        <xdr:cNvPr id="148" name="Рисунок 147"/>
        <xdr:cNvPicPr>
          <a:picLocks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2100897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159</xdr:row>
      <xdr:rowOff>63500</xdr:rowOff>
    </xdr:from>
    <xdr:to>
      <xdr:col>1</xdr:col>
      <xdr:colOff>1638300</xdr:colOff>
      <xdr:row>159</xdr:row>
      <xdr:rowOff>1143000</xdr:rowOff>
    </xdr:to>
    <xdr:pic>
      <xdr:nvPicPr>
        <xdr:cNvPr id="149" name="Рисунок 148"/>
        <xdr:cNvPicPr>
          <a:picLocks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2114804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160</xdr:row>
      <xdr:rowOff>63500</xdr:rowOff>
    </xdr:from>
    <xdr:to>
      <xdr:col>1</xdr:col>
      <xdr:colOff>1638300</xdr:colOff>
      <xdr:row>160</xdr:row>
      <xdr:rowOff>1143000</xdr:rowOff>
    </xdr:to>
    <xdr:pic>
      <xdr:nvPicPr>
        <xdr:cNvPr id="150" name="Рисунок 149"/>
        <xdr:cNvPicPr>
          <a:picLocks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2128710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161</xdr:row>
      <xdr:rowOff>63500</xdr:rowOff>
    </xdr:from>
    <xdr:to>
      <xdr:col>1</xdr:col>
      <xdr:colOff>1638300</xdr:colOff>
      <xdr:row>161</xdr:row>
      <xdr:rowOff>1143000</xdr:rowOff>
    </xdr:to>
    <xdr:pic>
      <xdr:nvPicPr>
        <xdr:cNvPr id="151" name="Рисунок 150"/>
        <xdr:cNvPicPr>
          <a:picLocks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2142617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162</xdr:row>
      <xdr:rowOff>63500</xdr:rowOff>
    </xdr:from>
    <xdr:to>
      <xdr:col>1</xdr:col>
      <xdr:colOff>1638300</xdr:colOff>
      <xdr:row>162</xdr:row>
      <xdr:rowOff>1143000</xdr:rowOff>
    </xdr:to>
    <xdr:pic>
      <xdr:nvPicPr>
        <xdr:cNvPr id="152" name="Рисунок 151"/>
        <xdr:cNvPicPr>
          <a:picLocks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2156523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163</xdr:row>
      <xdr:rowOff>63500</xdr:rowOff>
    </xdr:from>
    <xdr:to>
      <xdr:col>1</xdr:col>
      <xdr:colOff>1638300</xdr:colOff>
      <xdr:row>163</xdr:row>
      <xdr:rowOff>1143000</xdr:rowOff>
    </xdr:to>
    <xdr:pic>
      <xdr:nvPicPr>
        <xdr:cNvPr id="153" name="Рисунок 152"/>
        <xdr:cNvPicPr>
          <a:picLocks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2170430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164</xdr:row>
      <xdr:rowOff>63500</xdr:rowOff>
    </xdr:from>
    <xdr:to>
      <xdr:col>1</xdr:col>
      <xdr:colOff>1638300</xdr:colOff>
      <xdr:row>164</xdr:row>
      <xdr:rowOff>1143000</xdr:rowOff>
    </xdr:to>
    <xdr:pic>
      <xdr:nvPicPr>
        <xdr:cNvPr id="154" name="Рисунок 153"/>
        <xdr:cNvPicPr>
          <a:picLocks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2184336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165</xdr:row>
      <xdr:rowOff>63500</xdr:rowOff>
    </xdr:from>
    <xdr:to>
      <xdr:col>1</xdr:col>
      <xdr:colOff>1638300</xdr:colOff>
      <xdr:row>165</xdr:row>
      <xdr:rowOff>1143000</xdr:rowOff>
    </xdr:to>
    <xdr:pic>
      <xdr:nvPicPr>
        <xdr:cNvPr id="155" name="Рисунок 154"/>
        <xdr:cNvPicPr>
          <a:picLocks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2198243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166</xdr:row>
      <xdr:rowOff>63500</xdr:rowOff>
    </xdr:from>
    <xdr:to>
      <xdr:col>1</xdr:col>
      <xdr:colOff>1638300</xdr:colOff>
      <xdr:row>166</xdr:row>
      <xdr:rowOff>1143000</xdr:rowOff>
    </xdr:to>
    <xdr:pic>
      <xdr:nvPicPr>
        <xdr:cNvPr id="156" name="Рисунок 155"/>
        <xdr:cNvPicPr>
          <a:picLocks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2212149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167</xdr:row>
      <xdr:rowOff>63500</xdr:rowOff>
    </xdr:from>
    <xdr:to>
      <xdr:col>1</xdr:col>
      <xdr:colOff>1638300</xdr:colOff>
      <xdr:row>167</xdr:row>
      <xdr:rowOff>1143000</xdr:rowOff>
    </xdr:to>
    <xdr:pic>
      <xdr:nvPicPr>
        <xdr:cNvPr id="157" name="Рисунок 156"/>
        <xdr:cNvPicPr>
          <a:picLocks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2226056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168</xdr:row>
      <xdr:rowOff>63500</xdr:rowOff>
    </xdr:from>
    <xdr:to>
      <xdr:col>1</xdr:col>
      <xdr:colOff>1638300</xdr:colOff>
      <xdr:row>168</xdr:row>
      <xdr:rowOff>1143000</xdr:rowOff>
    </xdr:to>
    <xdr:pic>
      <xdr:nvPicPr>
        <xdr:cNvPr id="158" name="Рисунок 157"/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2239962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169</xdr:row>
      <xdr:rowOff>63500</xdr:rowOff>
    </xdr:from>
    <xdr:to>
      <xdr:col>1</xdr:col>
      <xdr:colOff>1638300</xdr:colOff>
      <xdr:row>169</xdr:row>
      <xdr:rowOff>1143000</xdr:rowOff>
    </xdr:to>
    <xdr:pic>
      <xdr:nvPicPr>
        <xdr:cNvPr id="159" name="Рисунок 158"/>
        <xdr:cNvPicPr>
          <a:picLocks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2253869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170</xdr:row>
      <xdr:rowOff>63500</xdr:rowOff>
    </xdr:from>
    <xdr:to>
      <xdr:col>1</xdr:col>
      <xdr:colOff>1638300</xdr:colOff>
      <xdr:row>170</xdr:row>
      <xdr:rowOff>1143000</xdr:rowOff>
    </xdr:to>
    <xdr:pic>
      <xdr:nvPicPr>
        <xdr:cNvPr id="160" name="Рисунок 159"/>
        <xdr:cNvPicPr>
          <a:picLocks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2267775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171</xdr:row>
      <xdr:rowOff>63500</xdr:rowOff>
    </xdr:from>
    <xdr:to>
      <xdr:col>1</xdr:col>
      <xdr:colOff>1638300</xdr:colOff>
      <xdr:row>171</xdr:row>
      <xdr:rowOff>1143000</xdr:rowOff>
    </xdr:to>
    <xdr:pic>
      <xdr:nvPicPr>
        <xdr:cNvPr id="161" name="Рисунок 160"/>
        <xdr:cNvPicPr>
          <a:picLocks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2281682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172</xdr:row>
      <xdr:rowOff>63500</xdr:rowOff>
    </xdr:from>
    <xdr:to>
      <xdr:col>1</xdr:col>
      <xdr:colOff>1638300</xdr:colOff>
      <xdr:row>172</xdr:row>
      <xdr:rowOff>1143000</xdr:rowOff>
    </xdr:to>
    <xdr:pic>
      <xdr:nvPicPr>
        <xdr:cNvPr id="162" name="Рисунок 161"/>
        <xdr:cNvPicPr>
          <a:picLocks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2295588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173</xdr:row>
      <xdr:rowOff>63500</xdr:rowOff>
    </xdr:from>
    <xdr:to>
      <xdr:col>1</xdr:col>
      <xdr:colOff>1638300</xdr:colOff>
      <xdr:row>173</xdr:row>
      <xdr:rowOff>1143000</xdr:rowOff>
    </xdr:to>
    <xdr:pic>
      <xdr:nvPicPr>
        <xdr:cNvPr id="163" name="Рисунок 162"/>
        <xdr:cNvPicPr>
          <a:picLocks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2309495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174</xdr:row>
      <xdr:rowOff>63500</xdr:rowOff>
    </xdr:from>
    <xdr:to>
      <xdr:col>1</xdr:col>
      <xdr:colOff>1638300</xdr:colOff>
      <xdr:row>174</xdr:row>
      <xdr:rowOff>1143000</xdr:rowOff>
    </xdr:to>
    <xdr:pic>
      <xdr:nvPicPr>
        <xdr:cNvPr id="164" name="Рисунок 163"/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2323401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175</xdr:row>
      <xdr:rowOff>63500</xdr:rowOff>
    </xdr:from>
    <xdr:to>
      <xdr:col>1</xdr:col>
      <xdr:colOff>1638300</xdr:colOff>
      <xdr:row>175</xdr:row>
      <xdr:rowOff>1143000</xdr:rowOff>
    </xdr:to>
    <xdr:pic>
      <xdr:nvPicPr>
        <xdr:cNvPr id="165" name="Рисунок 164"/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2337308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176</xdr:row>
      <xdr:rowOff>63500</xdr:rowOff>
    </xdr:from>
    <xdr:to>
      <xdr:col>1</xdr:col>
      <xdr:colOff>1638300</xdr:colOff>
      <xdr:row>176</xdr:row>
      <xdr:rowOff>1143000</xdr:rowOff>
    </xdr:to>
    <xdr:pic>
      <xdr:nvPicPr>
        <xdr:cNvPr id="166" name="Рисунок 165"/>
        <xdr:cNvPicPr>
          <a:picLocks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2351214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177</xdr:row>
      <xdr:rowOff>63500</xdr:rowOff>
    </xdr:from>
    <xdr:to>
      <xdr:col>1</xdr:col>
      <xdr:colOff>1638300</xdr:colOff>
      <xdr:row>177</xdr:row>
      <xdr:rowOff>1143000</xdr:rowOff>
    </xdr:to>
    <xdr:pic>
      <xdr:nvPicPr>
        <xdr:cNvPr id="167" name="Рисунок 166"/>
        <xdr:cNvPicPr>
          <a:picLocks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2365121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178</xdr:row>
      <xdr:rowOff>63500</xdr:rowOff>
    </xdr:from>
    <xdr:to>
      <xdr:col>1</xdr:col>
      <xdr:colOff>1638300</xdr:colOff>
      <xdr:row>178</xdr:row>
      <xdr:rowOff>1143000</xdr:rowOff>
    </xdr:to>
    <xdr:pic>
      <xdr:nvPicPr>
        <xdr:cNvPr id="168" name="Рисунок 167"/>
        <xdr:cNvPicPr>
          <a:picLocks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2379027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179</xdr:row>
      <xdr:rowOff>63500</xdr:rowOff>
    </xdr:from>
    <xdr:to>
      <xdr:col>1</xdr:col>
      <xdr:colOff>1638300</xdr:colOff>
      <xdr:row>179</xdr:row>
      <xdr:rowOff>1143000</xdr:rowOff>
    </xdr:to>
    <xdr:pic>
      <xdr:nvPicPr>
        <xdr:cNvPr id="169" name="Рисунок 168"/>
        <xdr:cNvPicPr>
          <a:picLocks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2392934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180</xdr:row>
      <xdr:rowOff>63500</xdr:rowOff>
    </xdr:from>
    <xdr:to>
      <xdr:col>1</xdr:col>
      <xdr:colOff>1638300</xdr:colOff>
      <xdr:row>180</xdr:row>
      <xdr:rowOff>1143000</xdr:rowOff>
    </xdr:to>
    <xdr:pic>
      <xdr:nvPicPr>
        <xdr:cNvPr id="170" name="Рисунок 169"/>
        <xdr:cNvPicPr>
          <a:picLocks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2406840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181</xdr:row>
      <xdr:rowOff>63500</xdr:rowOff>
    </xdr:from>
    <xdr:to>
      <xdr:col>1</xdr:col>
      <xdr:colOff>1638300</xdr:colOff>
      <xdr:row>181</xdr:row>
      <xdr:rowOff>1143000</xdr:rowOff>
    </xdr:to>
    <xdr:pic>
      <xdr:nvPicPr>
        <xdr:cNvPr id="171" name="Рисунок 170"/>
        <xdr:cNvPicPr>
          <a:picLocks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2420747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182</xdr:row>
      <xdr:rowOff>63500</xdr:rowOff>
    </xdr:from>
    <xdr:to>
      <xdr:col>1</xdr:col>
      <xdr:colOff>1638300</xdr:colOff>
      <xdr:row>182</xdr:row>
      <xdr:rowOff>1143000</xdr:rowOff>
    </xdr:to>
    <xdr:pic>
      <xdr:nvPicPr>
        <xdr:cNvPr id="172" name="Рисунок 171"/>
        <xdr:cNvPicPr>
          <a:picLocks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2434653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183</xdr:row>
      <xdr:rowOff>63500</xdr:rowOff>
    </xdr:from>
    <xdr:to>
      <xdr:col>1</xdr:col>
      <xdr:colOff>1638300</xdr:colOff>
      <xdr:row>183</xdr:row>
      <xdr:rowOff>1143000</xdr:rowOff>
    </xdr:to>
    <xdr:pic>
      <xdr:nvPicPr>
        <xdr:cNvPr id="173" name="Рисунок 172"/>
        <xdr:cNvPicPr>
          <a:picLocks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2448560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184</xdr:row>
      <xdr:rowOff>63500</xdr:rowOff>
    </xdr:from>
    <xdr:to>
      <xdr:col>1</xdr:col>
      <xdr:colOff>1638300</xdr:colOff>
      <xdr:row>184</xdr:row>
      <xdr:rowOff>1143000</xdr:rowOff>
    </xdr:to>
    <xdr:pic>
      <xdr:nvPicPr>
        <xdr:cNvPr id="174" name="Рисунок 173"/>
        <xdr:cNvPicPr>
          <a:picLocks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2462466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185</xdr:row>
      <xdr:rowOff>63500</xdr:rowOff>
    </xdr:from>
    <xdr:to>
      <xdr:col>1</xdr:col>
      <xdr:colOff>1638300</xdr:colOff>
      <xdr:row>185</xdr:row>
      <xdr:rowOff>1143000</xdr:rowOff>
    </xdr:to>
    <xdr:pic>
      <xdr:nvPicPr>
        <xdr:cNvPr id="175" name="Рисунок 174"/>
        <xdr:cNvPicPr>
          <a:picLocks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2476373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186</xdr:row>
      <xdr:rowOff>63500</xdr:rowOff>
    </xdr:from>
    <xdr:to>
      <xdr:col>1</xdr:col>
      <xdr:colOff>1638300</xdr:colOff>
      <xdr:row>186</xdr:row>
      <xdr:rowOff>1143000</xdr:rowOff>
    </xdr:to>
    <xdr:pic>
      <xdr:nvPicPr>
        <xdr:cNvPr id="176" name="Рисунок 175"/>
        <xdr:cNvPicPr>
          <a:picLocks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2490279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187</xdr:row>
      <xdr:rowOff>63500</xdr:rowOff>
    </xdr:from>
    <xdr:to>
      <xdr:col>1</xdr:col>
      <xdr:colOff>1638300</xdr:colOff>
      <xdr:row>187</xdr:row>
      <xdr:rowOff>1143000</xdr:rowOff>
    </xdr:to>
    <xdr:pic>
      <xdr:nvPicPr>
        <xdr:cNvPr id="177" name="Рисунок 176"/>
        <xdr:cNvPicPr>
          <a:picLocks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2504186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188</xdr:row>
      <xdr:rowOff>63500</xdr:rowOff>
    </xdr:from>
    <xdr:to>
      <xdr:col>1</xdr:col>
      <xdr:colOff>1638300</xdr:colOff>
      <xdr:row>188</xdr:row>
      <xdr:rowOff>1143000</xdr:rowOff>
    </xdr:to>
    <xdr:pic>
      <xdr:nvPicPr>
        <xdr:cNvPr id="178" name="Рисунок 177"/>
        <xdr:cNvPicPr>
          <a:picLocks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2518092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189</xdr:row>
      <xdr:rowOff>63500</xdr:rowOff>
    </xdr:from>
    <xdr:to>
      <xdr:col>1</xdr:col>
      <xdr:colOff>1638300</xdr:colOff>
      <xdr:row>189</xdr:row>
      <xdr:rowOff>1143000</xdr:rowOff>
    </xdr:to>
    <xdr:pic>
      <xdr:nvPicPr>
        <xdr:cNvPr id="179" name="Рисунок 178"/>
        <xdr:cNvPicPr>
          <a:picLocks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2531999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190</xdr:row>
      <xdr:rowOff>63500</xdr:rowOff>
    </xdr:from>
    <xdr:to>
      <xdr:col>1</xdr:col>
      <xdr:colOff>1638300</xdr:colOff>
      <xdr:row>190</xdr:row>
      <xdr:rowOff>1143000</xdr:rowOff>
    </xdr:to>
    <xdr:pic>
      <xdr:nvPicPr>
        <xdr:cNvPr id="180" name="Рисунок 179"/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2545905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191</xdr:row>
      <xdr:rowOff>63500</xdr:rowOff>
    </xdr:from>
    <xdr:to>
      <xdr:col>1</xdr:col>
      <xdr:colOff>1638300</xdr:colOff>
      <xdr:row>191</xdr:row>
      <xdr:rowOff>1143000</xdr:rowOff>
    </xdr:to>
    <xdr:pic>
      <xdr:nvPicPr>
        <xdr:cNvPr id="181" name="Рисунок 180"/>
        <xdr:cNvPicPr>
          <a:picLocks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2559812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192</xdr:row>
      <xdr:rowOff>63500</xdr:rowOff>
    </xdr:from>
    <xdr:to>
      <xdr:col>1</xdr:col>
      <xdr:colOff>1638300</xdr:colOff>
      <xdr:row>192</xdr:row>
      <xdr:rowOff>1143000</xdr:rowOff>
    </xdr:to>
    <xdr:pic>
      <xdr:nvPicPr>
        <xdr:cNvPr id="182" name="Рисунок 181"/>
        <xdr:cNvPicPr>
          <a:picLocks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2573718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193</xdr:row>
      <xdr:rowOff>63500</xdr:rowOff>
    </xdr:from>
    <xdr:to>
      <xdr:col>1</xdr:col>
      <xdr:colOff>1638300</xdr:colOff>
      <xdr:row>193</xdr:row>
      <xdr:rowOff>1143000</xdr:rowOff>
    </xdr:to>
    <xdr:pic>
      <xdr:nvPicPr>
        <xdr:cNvPr id="183" name="Рисунок 182"/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2587625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194</xdr:row>
      <xdr:rowOff>63500</xdr:rowOff>
    </xdr:from>
    <xdr:to>
      <xdr:col>1</xdr:col>
      <xdr:colOff>1638300</xdr:colOff>
      <xdr:row>194</xdr:row>
      <xdr:rowOff>1143000</xdr:rowOff>
    </xdr:to>
    <xdr:pic>
      <xdr:nvPicPr>
        <xdr:cNvPr id="184" name="Рисунок 183"/>
        <xdr:cNvPicPr>
          <a:picLocks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2601531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195</xdr:row>
      <xdr:rowOff>63500</xdr:rowOff>
    </xdr:from>
    <xdr:to>
      <xdr:col>1</xdr:col>
      <xdr:colOff>1638300</xdr:colOff>
      <xdr:row>195</xdr:row>
      <xdr:rowOff>1143000</xdr:rowOff>
    </xdr:to>
    <xdr:pic>
      <xdr:nvPicPr>
        <xdr:cNvPr id="185" name="Рисунок 184"/>
        <xdr:cNvPicPr>
          <a:picLocks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2615438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196</xdr:row>
      <xdr:rowOff>63500</xdr:rowOff>
    </xdr:from>
    <xdr:to>
      <xdr:col>1</xdr:col>
      <xdr:colOff>1638300</xdr:colOff>
      <xdr:row>196</xdr:row>
      <xdr:rowOff>1143000</xdr:rowOff>
    </xdr:to>
    <xdr:pic>
      <xdr:nvPicPr>
        <xdr:cNvPr id="186" name="Рисунок 185"/>
        <xdr:cNvPicPr>
          <a:picLocks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2629344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197</xdr:row>
      <xdr:rowOff>63500</xdr:rowOff>
    </xdr:from>
    <xdr:to>
      <xdr:col>1</xdr:col>
      <xdr:colOff>1638300</xdr:colOff>
      <xdr:row>197</xdr:row>
      <xdr:rowOff>1143000</xdr:rowOff>
    </xdr:to>
    <xdr:pic>
      <xdr:nvPicPr>
        <xdr:cNvPr id="187" name="Рисунок 186"/>
        <xdr:cNvPicPr>
          <a:picLocks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2643251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198</xdr:row>
      <xdr:rowOff>63500</xdr:rowOff>
    </xdr:from>
    <xdr:to>
      <xdr:col>1</xdr:col>
      <xdr:colOff>1638300</xdr:colOff>
      <xdr:row>198</xdr:row>
      <xdr:rowOff>1143000</xdr:rowOff>
    </xdr:to>
    <xdr:pic>
      <xdr:nvPicPr>
        <xdr:cNvPr id="188" name="Рисунок 187"/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2657157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199</xdr:row>
      <xdr:rowOff>63500</xdr:rowOff>
    </xdr:from>
    <xdr:to>
      <xdr:col>1</xdr:col>
      <xdr:colOff>1638300</xdr:colOff>
      <xdr:row>199</xdr:row>
      <xdr:rowOff>1143000</xdr:rowOff>
    </xdr:to>
    <xdr:pic>
      <xdr:nvPicPr>
        <xdr:cNvPr id="189" name="Рисунок 188"/>
        <xdr:cNvPicPr>
          <a:picLocks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2671064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200</xdr:row>
      <xdr:rowOff>63500</xdr:rowOff>
    </xdr:from>
    <xdr:to>
      <xdr:col>1</xdr:col>
      <xdr:colOff>1638300</xdr:colOff>
      <xdr:row>200</xdr:row>
      <xdr:rowOff>1143000</xdr:rowOff>
    </xdr:to>
    <xdr:pic>
      <xdr:nvPicPr>
        <xdr:cNvPr id="190" name="Рисунок 189"/>
        <xdr:cNvPicPr>
          <a:picLocks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2684970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201</xdr:row>
      <xdr:rowOff>63500</xdr:rowOff>
    </xdr:from>
    <xdr:to>
      <xdr:col>1</xdr:col>
      <xdr:colOff>1638300</xdr:colOff>
      <xdr:row>201</xdr:row>
      <xdr:rowOff>1143000</xdr:rowOff>
    </xdr:to>
    <xdr:pic>
      <xdr:nvPicPr>
        <xdr:cNvPr id="191" name="Рисунок 190"/>
        <xdr:cNvPicPr>
          <a:picLocks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2698877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202</xdr:row>
      <xdr:rowOff>63500</xdr:rowOff>
    </xdr:from>
    <xdr:to>
      <xdr:col>1</xdr:col>
      <xdr:colOff>1638300</xdr:colOff>
      <xdr:row>202</xdr:row>
      <xdr:rowOff>1143000</xdr:rowOff>
    </xdr:to>
    <xdr:pic>
      <xdr:nvPicPr>
        <xdr:cNvPr id="192" name="Рисунок 191"/>
        <xdr:cNvPicPr>
          <a:picLocks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2712783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203</xdr:row>
      <xdr:rowOff>63500</xdr:rowOff>
    </xdr:from>
    <xdr:to>
      <xdr:col>1</xdr:col>
      <xdr:colOff>1638300</xdr:colOff>
      <xdr:row>203</xdr:row>
      <xdr:rowOff>1143000</xdr:rowOff>
    </xdr:to>
    <xdr:pic>
      <xdr:nvPicPr>
        <xdr:cNvPr id="193" name="Рисунок 192"/>
        <xdr:cNvPicPr>
          <a:picLocks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2726690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204</xdr:row>
      <xdr:rowOff>63500</xdr:rowOff>
    </xdr:from>
    <xdr:to>
      <xdr:col>1</xdr:col>
      <xdr:colOff>1638300</xdr:colOff>
      <xdr:row>204</xdr:row>
      <xdr:rowOff>1143000</xdr:rowOff>
    </xdr:to>
    <xdr:pic>
      <xdr:nvPicPr>
        <xdr:cNvPr id="194" name="Рисунок 193"/>
        <xdr:cNvPicPr>
          <a:picLocks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2740596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205</xdr:row>
      <xdr:rowOff>63500</xdr:rowOff>
    </xdr:from>
    <xdr:to>
      <xdr:col>1</xdr:col>
      <xdr:colOff>1638300</xdr:colOff>
      <xdr:row>205</xdr:row>
      <xdr:rowOff>1143000</xdr:rowOff>
    </xdr:to>
    <xdr:pic>
      <xdr:nvPicPr>
        <xdr:cNvPr id="195" name="Рисунок 194"/>
        <xdr:cNvPicPr>
          <a:picLocks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2754503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206</xdr:row>
      <xdr:rowOff>63500</xdr:rowOff>
    </xdr:from>
    <xdr:to>
      <xdr:col>1</xdr:col>
      <xdr:colOff>1638300</xdr:colOff>
      <xdr:row>206</xdr:row>
      <xdr:rowOff>1143000</xdr:rowOff>
    </xdr:to>
    <xdr:pic>
      <xdr:nvPicPr>
        <xdr:cNvPr id="196" name="Рисунок 195"/>
        <xdr:cNvPicPr>
          <a:picLocks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2768409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207</xdr:row>
      <xdr:rowOff>63500</xdr:rowOff>
    </xdr:from>
    <xdr:to>
      <xdr:col>1</xdr:col>
      <xdr:colOff>1638300</xdr:colOff>
      <xdr:row>207</xdr:row>
      <xdr:rowOff>1143000</xdr:rowOff>
    </xdr:to>
    <xdr:pic>
      <xdr:nvPicPr>
        <xdr:cNvPr id="197" name="Рисунок 196"/>
        <xdr:cNvPicPr>
          <a:picLocks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2782316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208</xdr:row>
      <xdr:rowOff>63500</xdr:rowOff>
    </xdr:from>
    <xdr:to>
      <xdr:col>1</xdr:col>
      <xdr:colOff>1638300</xdr:colOff>
      <xdr:row>208</xdr:row>
      <xdr:rowOff>1143000</xdr:rowOff>
    </xdr:to>
    <xdr:pic>
      <xdr:nvPicPr>
        <xdr:cNvPr id="198" name="Рисунок 197"/>
        <xdr:cNvPicPr>
          <a:picLocks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2796222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209</xdr:row>
      <xdr:rowOff>63500</xdr:rowOff>
    </xdr:from>
    <xdr:to>
      <xdr:col>1</xdr:col>
      <xdr:colOff>1638300</xdr:colOff>
      <xdr:row>209</xdr:row>
      <xdr:rowOff>1143000</xdr:rowOff>
    </xdr:to>
    <xdr:pic>
      <xdr:nvPicPr>
        <xdr:cNvPr id="199" name="Рисунок 198"/>
        <xdr:cNvPicPr>
          <a:picLocks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2810129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210</xdr:row>
      <xdr:rowOff>63500</xdr:rowOff>
    </xdr:from>
    <xdr:to>
      <xdr:col>1</xdr:col>
      <xdr:colOff>1638300</xdr:colOff>
      <xdr:row>210</xdr:row>
      <xdr:rowOff>1143000</xdr:rowOff>
    </xdr:to>
    <xdr:pic>
      <xdr:nvPicPr>
        <xdr:cNvPr id="200" name="Рисунок 199"/>
        <xdr:cNvPicPr>
          <a:picLocks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2824035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211</xdr:row>
      <xdr:rowOff>63500</xdr:rowOff>
    </xdr:from>
    <xdr:to>
      <xdr:col>1</xdr:col>
      <xdr:colOff>1638300</xdr:colOff>
      <xdr:row>211</xdr:row>
      <xdr:rowOff>1143000</xdr:rowOff>
    </xdr:to>
    <xdr:pic>
      <xdr:nvPicPr>
        <xdr:cNvPr id="201" name="Рисунок 200"/>
        <xdr:cNvPicPr>
          <a:picLocks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2837942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213</xdr:row>
      <xdr:rowOff>63500</xdr:rowOff>
    </xdr:from>
    <xdr:to>
      <xdr:col>1</xdr:col>
      <xdr:colOff>1638300</xdr:colOff>
      <xdr:row>213</xdr:row>
      <xdr:rowOff>1143000</xdr:rowOff>
    </xdr:to>
    <xdr:pic>
      <xdr:nvPicPr>
        <xdr:cNvPr id="202" name="Рисунок 201"/>
        <xdr:cNvPicPr>
          <a:picLocks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2865755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214</xdr:row>
      <xdr:rowOff>63500</xdr:rowOff>
    </xdr:from>
    <xdr:to>
      <xdr:col>1</xdr:col>
      <xdr:colOff>1638300</xdr:colOff>
      <xdr:row>214</xdr:row>
      <xdr:rowOff>1143000</xdr:rowOff>
    </xdr:to>
    <xdr:pic>
      <xdr:nvPicPr>
        <xdr:cNvPr id="203" name="Рисунок 202"/>
        <xdr:cNvPicPr>
          <a:picLocks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2879661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215</xdr:row>
      <xdr:rowOff>63500</xdr:rowOff>
    </xdr:from>
    <xdr:to>
      <xdr:col>1</xdr:col>
      <xdr:colOff>1638300</xdr:colOff>
      <xdr:row>215</xdr:row>
      <xdr:rowOff>1143000</xdr:rowOff>
    </xdr:to>
    <xdr:pic>
      <xdr:nvPicPr>
        <xdr:cNvPr id="204" name="Рисунок 203"/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2893568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216</xdr:row>
      <xdr:rowOff>63500</xdr:rowOff>
    </xdr:from>
    <xdr:to>
      <xdr:col>1</xdr:col>
      <xdr:colOff>1638300</xdr:colOff>
      <xdr:row>216</xdr:row>
      <xdr:rowOff>1143000</xdr:rowOff>
    </xdr:to>
    <xdr:pic>
      <xdr:nvPicPr>
        <xdr:cNvPr id="205" name="Рисунок 204"/>
        <xdr:cNvPicPr>
          <a:picLocks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2907474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218</xdr:row>
      <xdr:rowOff>63500</xdr:rowOff>
    </xdr:from>
    <xdr:to>
      <xdr:col>1</xdr:col>
      <xdr:colOff>1638300</xdr:colOff>
      <xdr:row>218</xdr:row>
      <xdr:rowOff>1143000</xdr:rowOff>
    </xdr:to>
    <xdr:pic>
      <xdr:nvPicPr>
        <xdr:cNvPr id="206" name="Рисунок 205"/>
        <xdr:cNvPicPr>
          <a:picLocks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2935287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219</xdr:row>
      <xdr:rowOff>63500</xdr:rowOff>
    </xdr:from>
    <xdr:to>
      <xdr:col>1</xdr:col>
      <xdr:colOff>1638300</xdr:colOff>
      <xdr:row>219</xdr:row>
      <xdr:rowOff>1143000</xdr:rowOff>
    </xdr:to>
    <xdr:pic>
      <xdr:nvPicPr>
        <xdr:cNvPr id="207" name="Рисунок 206"/>
        <xdr:cNvPicPr>
          <a:picLocks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2949194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220</xdr:row>
      <xdr:rowOff>63500</xdr:rowOff>
    </xdr:from>
    <xdr:to>
      <xdr:col>1</xdr:col>
      <xdr:colOff>1638300</xdr:colOff>
      <xdr:row>220</xdr:row>
      <xdr:rowOff>1143000</xdr:rowOff>
    </xdr:to>
    <xdr:pic>
      <xdr:nvPicPr>
        <xdr:cNvPr id="208" name="Рисунок 207"/>
        <xdr:cNvPicPr>
          <a:picLocks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2963100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221</xdr:row>
      <xdr:rowOff>63500</xdr:rowOff>
    </xdr:from>
    <xdr:to>
      <xdr:col>1</xdr:col>
      <xdr:colOff>1638300</xdr:colOff>
      <xdr:row>221</xdr:row>
      <xdr:rowOff>1143000</xdr:rowOff>
    </xdr:to>
    <xdr:pic>
      <xdr:nvPicPr>
        <xdr:cNvPr id="209" name="Рисунок 208"/>
        <xdr:cNvPicPr>
          <a:picLocks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2977007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222</xdr:row>
      <xdr:rowOff>63500</xdr:rowOff>
    </xdr:from>
    <xdr:to>
      <xdr:col>1</xdr:col>
      <xdr:colOff>1638300</xdr:colOff>
      <xdr:row>222</xdr:row>
      <xdr:rowOff>1143000</xdr:rowOff>
    </xdr:to>
    <xdr:pic>
      <xdr:nvPicPr>
        <xdr:cNvPr id="210" name="Рисунок 209"/>
        <xdr:cNvPicPr>
          <a:picLocks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2990913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223</xdr:row>
      <xdr:rowOff>63500</xdr:rowOff>
    </xdr:from>
    <xdr:to>
      <xdr:col>1</xdr:col>
      <xdr:colOff>1638300</xdr:colOff>
      <xdr:row>223</xdr:row>
      <xdr:rowOff>1143000</xdr:rowOff>
    </xdr:to>
    <xdr:pic>
      <xdr:nvPicPr>
        <xdr:cNvPr id="211" name="Рисунок 210"/>
        <xdr:cNvPicPr>
          <a:picLocks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3004820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224</xdr:row>
      <xdr:rowOff>63500</xdr:rowOff>
    </xdr:from>
    <xdr:to>
      <xdr:col>1</xdr:col>
      <xdr:colOff>1638300</xdr:colOff>
      <xdr:row>224</xdr:row>
      <xdr:rowOff>1143000</xdr:rowOff>
    </xdr:to>
    <xdr:pic>
      <xdr:nvPicPr>
        <xdr:cNvPr id="212" name="Рисунок 211"/>
        <xdr:cNvPicPr>
          <a:picLocks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3018726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225</xdr:row>
      <xdr:rowOff>63500</xdr:rowOff>
    </xdr:from>
    <xdr:to>
      <xdr:col>1</xdr:col>
      <xdr:colOff>1638300</xdr:colOff>
      <xdr:row>225</xdr:row>
      <xdr:rowOff>1143000</xdr:rowOff>
    </xdr:to>
    <xdr:pic>
      <xdr:nvPicPr>
        <xdr:cNvPr id="213" name="Рисунок 212"/>
        <xdr:cNvPicPr>
          <a:picLocks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3032633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226</xdr:row>
      <xdr:rowOff>63500</xdr:rowOff>
    </xdr:from>
    <xdr:to>
      <xdr:col>1</xdr:col>
      <xdr:colOff>1638300</xdr:colOff>
      <xdr:row>226</xdr:row>
      <xdr:rowOff>1143000</xdr:rowOff>
    </xdr:to>
    <xdr:pic>
      <xdr:nvPicPr>
        <xdr:cNvPr id="214" name="Рисунок 213"/>
        <xdr:cNvPicPr>
          <a:picLocks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3046539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227</xdr:row>
      <xdr:rowOff>63500</xdr:rowOff>
    </xdr:from>
    <xdr:to>
      <xdr:col>1</xdr:col>
      <xdr:colOff>1638300</xdr:colOff>
      <xdr:row>227</xdr:row>
      <xdr:rowOff>1143000</xdr:rowOff>
    </xdr:to>
    <xdr:pic>
      <xdr:nvPicPr>
        <xdr:cNvPr id="215" name="Рисунок 214"/>
        <xdr:cNvPicPr>
          <a:picLocks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3060446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228</xdr:row>
      <xdr:rowOff>63500</xdr:rowOff>
    </xdr:from>
    <xdr:to>
      <xdr:col>1</xdr:col>
      <xdr:colOff>1638300</xdr:colOff>
      <xdr:row>228</xdr:row>
      <xdr:rowOff>1143000</xdr:rowOff>
    </xdr:to>
    <xdr:pic>
      <xdr:nvPicPr>
        <xdr:cNvPr id="216" name="Рисунок 215"/>
        <xdr:cNvPicPr>
          <a:picLocks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3074352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229</xdr:row>
      <xdr:rowOff>63500</xdr:rowOff>
    </xdr:from>
    <xdr:to>
      <xdr:col>1</xdr:col>
      <xdr:colOff>1638300</xdr:colOff>
      <xdr:row>229</xdr:row>
      <xdr:rowOff>1143000</xdr:rowOff>
    </xdr:to>
    <xdr:pic>
      <xdr:nvPicPr>
        <xdr:cNvPr id="217" name="Рисунок 216"/>
        <xdr:cNvPicPr>
          <a:picLocks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3088259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230</xdr:row>
      <xdr:rowOff>63500</xdr:rowOff>
    </xdr:from>
    <xdr:to>
      <xdr:col>1</xdr:col>
      <xdr:colOff>1638300</xdr:colOff>
      <xdr:row>230</xdr:row>
      <xdr:rowOff>1143000</xdr:rowOff>
    </xdr:to>
    <xdr:pic>
      <xdr:nvPicPr>
        <xdr:cNvPr id="218" name="Рисунок 217"/>
        <xdr:cNvPicPr>
          <a:picLocks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3102165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231</xdr:row>
      <xdr:rowOff>63500</xdr:rowOff>
    </xdr:from>
    <xdr:to>
      <xdr:col>1</xdr:col>
      <xdr:colOff>1638300</xdr:colOff>
      <xdr:row>231</xdr:row>
      <xdr:rowOff>1143000</xdr:rowOff>
    </xdr:to>
    <xdr:pic>
      <xdr:nvPicPr>
        <xdr:cNvPr id="219" name="Рисунок 218"/>
        <xdr:cNvPicPr>
          <a:picLocks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3116072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232</xdr:row>
      <xdr:rowOff>63500</xdr:rowOff>
    </xdr:from>
    <xdr:to>
      <xdr:col>1</xdr:col>
      <xdr:colOff>1638300</xdr:colOff>
      <xdr:row>232</xdr:row>
      <xdr:rowOff>1143000</xdr:rowOff>
    </xdr:to>
    <xdr:pic>
      <xdr:nvPicPr>
        <xdr:cNvPr id="220" name="Рисунок 219"/>
        <xdr:cNvPicPr>
          <a:picLocks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3129978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234</xdr:row>
      <xdr:rowOff>63500</xdr:rowOff>
    </xdr:from>
    <xdr:to>
      <xdr:col>1</xdr:col>
      <xdr:colOff>1638300</xdr:colOff>
      <xdr:row>234</xdr:row>
      <xdr:rowOff>1143000</xdr:rowOff>
    </xdr:to>
    <xdr:pic>
      <xdr:nvPicPr>
        <xdr:cNvPr id="221" name="Рисунок 220"/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3157791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235</xdr:row>
      <xdr:rowOff>63500</xdr:rowOff>
    </xdr:from>
    <xdr:to>
      <xdr:col>1</xdr:col>
      <xdr:colOff>1638300</xdr:colOff>
      <xdr:row>235</xdr:row>
      <xdr:rowOff>1143000</xdr:rowOff>
    </xdr:to>
    <xdr:pic>
      <xdr:nvPicPr>
        <xdr:cNvPr id="222" name="Рисунок 221"/>
        <xdr:cNvPicPr>
          <a:picLocks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3171698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236</xdr:row>
      <xdr:rowOff>63500</xdr:rowOff>
    </xdr:from>
    <xdr:to>
      <xdr:col>1</xdr:col>
      <xdr:colOff>1638300</xdr:colOff>
      <xdr:row>236</xdr:row>
      <xdr:rowOff>1143000</xdr:rowOff>
    </xdr:to>
    <xdr:pic>
      <xdr:nvPicPr>
        <xdr:cNvPr id="223" name="Рисунок 222"/>
        <xdr:cNvPicPr>
          <a:picLocks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3185604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237</xdr:row>
      <xdr:rowOff>63500</xdr:rowOff>
    </xdr:from>
    <xdr:to>
      <xdr:col>1</xdr:col>
      <xdr:colOff>1638300</xdr:colOff>
      <xdr:row>237</xdr:row>
      <xdr:rowOff>1143000</xdr:rowOff>
    </xdr:to>
    <xdr:pic>
      <xdr:nvPicPr>
        <xdr:cNvPr id="224" name="Рисунок 223"/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3199511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238</xdr:row>
      <xdr:rowOff>63500</xdr:rowOff>
    </xdr:from>
    <xdr:to>
      <xdr:col>1</xdr:col>
      <xdr:colOff>1638300</xdr:colOff>
      <xdr:row>238</xdr:row>
      <xdr:rowOff>1143000</xdr:rowOff>
    </xdr:to>
    <xdr:pic>
      <xdr:nvPicPr>
        <xdr:cNvPr id="225" name="Рисунок 224"/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3213417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239</xdr:row>
      <xdr:rowOff>63500</xdr:rowOff>
    </xdr:from>
    <xdr:to>
      <xdr:col>1</xdr:col>
      <xdr:colOff>1638300</xdr:colOff>
      <xdr:row>239</xdr:row>
      <xdr:rowOff>1143000</xdr:rowOff>
    </xdr:to>
    <xdr:pic>
      <xdr:nvPicPr>
        <xdr:cNvPr id="226" name="Рисунок 225"/>
        <xdr:cNvPicPr>
          <a:picLocks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3227324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240</xdr:row>
      <xdr:rowOff>63500</xdr:rowOff>
    </xdr:from>
    <xdr:to>
      <xdr:col>1</xdr:col>
      <xdr:colOff>1638300</xdr:colOff>
      <xdr:row>240</xdr:row>
      <xdr:rowOff>1143000</xdr:rowOff>
    </xdr:to>
    <xdr:pic>
      <xdr:nvPicPr>
        <xdr:cNvPr id="227" name="Рисунок 226"/>
        <xdr:cNvPicPr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3241230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241</xdr:row>
      <xdr:rowOff>63500</xdr:rowOff>
    </xdr:from>
    <xdr:to>
      <xdr:col>1</xdr:col>
      <xdr:colOff>1638300</xdr:colOff>
      <xdr:row>241</xdr:row>
      <xdr:rowOff>1143000</xdr:rowOff>
    </xdr:to>
    <xdr:pic>
      <xdr:nvPicPr>
        <xdr:cNvPr id="228" name="Рисунок 227"/>
        <xdr:cNvPicPr>
          <a:picLocks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3255137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242</xdr:row>
      <xdr:rowOff>63500</xdr:rowOff>
    </xdr:from>
    <xdr:to>
      <xdr:col>1</xdr:col>
      <xdr:colOff>1638300</xdr:colOff>
      <xdr:row>242</xdr:row>
      <xdr:rowOff>1143000</xdr:rowOff>
    </xdr:to>
    <xdr:pic>
      <xdr:nvPicPr>
        <xdr:cNvPr id="229" name="Рисунок 228"/>
        <xdr:cNvPicPr>
          <a:picLocks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3269043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244</xdr:row>
      <xdr:rowOff>63500</xdr:rowOff>
    </xdr:from>
    <xdr:to>
      <xdr:col>1</xdr:col>
      <xdr:colOff>1638300</xdr:colOff>
      <xdr:row>244</xdr:row>
      <xdr:rowOff>1143000</xdr:rowOff>
    </xdr:to>
    <xdr:pic>
      <xdr:nvPicPr>
        <xdr:cNvPr id="230" name="Рисунок 229"/>
        <xdr:cNvPicPr>
          <a:picLocks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3284855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245</xdr:row>
      <xdr:rowOff>63500</xdr:rowOff>
    </xdr:from>
    <xdr:to>
      <xdr:col>1</xdr:col>
      <xdr:colOff>1638300</xdr:colOff>
      <xdr:row>245</xdr:row>
      <xdr:rowOff>1143000</xdr:rowOff>
    </xdr:to>
    <xdr:pic>
      <xdr:nvPicPr>
        <xdr:cNvPr id="231" name="Рисунок 230"/>
        <xdr:cNvPicPr>
          <a:picLocks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3298761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246</xdr:row>
      <xdr:rowOff>63500</xdr:rowOff>
    </xdr:from>
    <xdr:to>
      <xdr:col>1</xdr:col>
      <xdr:colOff>1638300</xdr:colOff>
      <xdr:row>246</xdr:row>
      <xdr:rowOff>1143000</xdr:rowOff>
    </xdr:to>
    <xdr:pic>
      <xdr:nvPicPr>
        <xdr:cNvPr id="232" name="Рисунок 231"/>
        <xdr:cNvPicPr>
          <a:picLocks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3312668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247</xdr:row>
      <xdr:rowOff>63500</xdr:rowOff>
    </xdr:from>
    <xdr:to>
      <xdr:col>1</xdr:col>
      <xdr:colOff>1638300</xdr:colOff>
      <xdr:row>247</xdr:row>
      <xdr:rowOff>1143000</xdr:rowOff>
    </xdr:to>
    <xdr:pic>
      <xdr:nvPicPr>
        <xdr:cNvPr id="233" name="Рисунок 232"/>
        <xdr:cNvPicPr>
          <a:picLocks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3326574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248</xdr:row>
      <xdr:rowOff>63500</xdr:rowOff>
    </xdr:from>
    <xdr:to>
      <xdr:col>1</xdr:col>
      <xdr:colOff>1638300</xdr:colOff>
      <xdr:row>248</xdr:row>
      <xdr:rowOff>1143000</xdr:rowOff>
    </xdr:to>
    <xdr:pic>
      <xdr:nvPicPr>
        <xdr:cNvPr id="234" name="Рисунок 233"/>
        <xdr:cNvPicPr>
          <a:picLocks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3340481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249</xdr:row>
      <xdr:rowOff>63500</xdr:rowOff>
    </xdr:from>
    <xdr:to>
      <xdr:col>1</xdr:col>
      <xdr:colOff>1638300</xdr:colOff>
      <xdr:row>249</xdr:row>
      <xdr:rowOff>1143000</xdr:rowOff>
    </xdr:to>
    <xdr:pic>
      <xdr:nvPicPr>
        <xdr:cNvPr id="235" name="Рисунок 234"/>
        <xdr:cNvPicPr>
          <a:picLocks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3354387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251</xdr:row>
      <xdr:rowOff>63500</xdr:rowOff>
    </xdr:from>
    <xdr:to>
      <xdr:col>1</xdr:col>
      <xdr:colOff>1638300</xdr:colOff>
      <xdr:row>251</xdr:row>
      <xdr:rowOff>1143000</xdr:rowOff>
    </xdr:to>
    <xdr:pic>
      <xdr:nvPicPr>
        <xdr:cNvPr id="236" name="Рисунок 235"/>
        <xdr:cNvPicPr>
          <a:picLocks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3382200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252</xdr:row>
      <xdr:rowOff>63500</xdr:rowOff>
    </xdr:from>
    <xdr:to>
      <xdr:col>1</xdr:col>
      <xdr:colOff>1638300</xdr:colOff>
      <xdr:row>252</xdr:row>
      <xdr:rowOff>1143000</xdr:rowOff>
    </xdr:to>
    <xdr:pic>
      <xdr:nvPicPr>
        <xdr:cNvPr id="237" name="Рисунок 236"/>
        <xdr:cNvPicPr>
          <a:picLocks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3396107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253</xdr:row>
      <xdr:rowOff>63500</xdr:rowOff>
    </xdr:from>
    <xdr:to>
      <xdr:col>1</xdr:col>
      <xdr:colOff>1638300</xdr:colOff>
      <xdr:row>253</xdr:row>
      <xdr:rowOff>1143000</xdr:rowOff>
    </xdr:to>
    <xdr:pic>
      <xdr:nvPicPr>
        <xdr:cNvPr id="238" name="Рисунок 237"/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3410013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254</xdr:row>
      <xdr:rowOff>63500</xdr:rowOff>
    </xdr:from>
    <xdr:to>
      <xdr:col>1</xdr:col>
      <xdr:colOff>1638300</xdr:colOff>
      <xdr:row>254</xdr:row>
      <xdr:rowOff>1143000</xdr:rowOff>
    </xdr:to>
    <xdr:pic>
      <xdr:nvPicPr>
        <xdr:cNvPr id="239" name="Рисунок 238"/>
        <xdr:cNvPicPr>
          <a:picLocks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3423920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255</xdr:row>
      <xdr:rowOff>63500</xdr:rowOff>
    </xdr:from>
    <xdr:to>
      <xdr:col>1</xdr:col>
      <xdr:colOff>1638300</xdr:colOff>
      <xdr:row>255</xdr:row>
      <xdr:rowOff>1143000</xdr:rowOff>
    </xdr:to>
    <xdr:pic>
      <xdr:nvPicPr>
        <xdr:cNvPr id="240" name="Рисунок 239"/>
        <xdr:cNvPicPr>
          <a:picLocks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3437826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256</xdr:row>
      <xdr:rowOff>63500</xdr:rowOff>
    </xdr:from>
    <xdr:to>
      <xdr:col>1</xdr:col>
      <xdr:colOff>1638300</xdr:colOff>
      <xdr:row>256</xdr:row>
      <xdr:rowOff>1143000</xdr:rowOff>
    </xdr:to>
    <xdr:pic>
      <xdr:nvPicPr>
        <xdr:cNvPr id="241" name="Рисунок 240"/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3451733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257</xdr:row>
      <xdr:rowOff>63500</xdr:rowOff>
    </xdr:from>
    <xdr:to>
      <xdr:col>1</xdr:col>
      <xdr:colOff>1638300</xdr:colOff>
      <xdr:row>257</xdr:row>
      <xdr:rowOff>1143000</xdr:rowOff>
    </xdr:to>
    <xdr:pic>
      <xdr:nvPicPr>
        <xdr:cNvPr id="242" name="Рисунок 241"/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3465639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258</xdr:row>
      <xdr:rowOff>63500</xdr:rowOff>
    </xdr:from>
    <xdr:to>
      <xdr:col>1</xdr:col>
      <xdr:colOff>1638300</xdr:colOff>
      <xdr:row>258</xdr:row>
      <xdr:rowOff>1143000</xdr:rowOff>
    </xdr:to>
    <xdr:pic>
      <xdr:nvPicPr>
        <xdr:cNvPr id="243" name="Рисунок 242"/>
        <xdr:cNvPicPr>
          <a:picLocks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3479546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259</xdr:row>
      <xdr:rowOff>63500</xdr:rowOff>
    </xdr:from>
    <xdr:to>
      <xdr:col>1</xdr:col>
      <xdr:colOff>1638300</xdr:colOff>
      <xdr:row>259</xdr:row>
      <xdr:rowOff>1143000</xdr:rowOff>
    </xdr:to>
    <xdr:pic>
      <xdr:nvPicPr>
        <xdr:cNvPr id="244" name="Рисунок 243"/>
        <xdr:cNvPicPr>
          <a:picLocks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3493452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260</xdr:row>
      <xdr:rowOff>63500</xdr:rowOff>
    </xdr:from>
    <xdr:to>
      <xdr:col>1</xdr:col>
      <xdr:colOff>1638300</xdr:colOff>
      <xdr:row>260</xdr:row>
      <xdr:rowOff>1143000</xdr:rowOff>
    </xdr:to>
    <xdr:pic>
      <xdr:nvPicPr>
        <xdr:cNvPr id="245" name="Рисунок 244"/>
        <xdr:cNvPicPr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3507359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261</xdr:row>
      <xdr:rowOff>63500</xdr:rowOff>
    </xdr:from>
    <xdr:to>
      <xdr:col>1</xdr:col>
      <xdr:colOff>1638300</xdr:colOff>
      <xdr:row>261</xdr:row>
      <xdr:rowOff>1143000</xdr:rowOff>
    </xdr:to>
    <xdr:pic>
      <xdr:nvPicPr>
        <xdr:cNvPr id="246" name="Рисунок 245"/>
        <xdr:cNvPicPr>
          <a:picLocks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3521265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262</xdr:row>
      <xdr:rowOff>63500</xdr:rowOff>
    </xdr:from>
    <xdr:to>
      <xdr:col>1</xdr:col>
      <xdr:colOff>1638300</xdr:colOff>
      <xdr:row>262</xdr:row>
      <xdr:rowOff>1143000</xdr:rowOff>
    </xdr:to>
    <xdr:pic>
      <xdr:nvPicPr>
        <xdr:cNvPr id="247" name="Рисунок 246"/>
        <xdr:cNvPicPr>
          <a:picLocks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3535172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264</xdr:row>
      <xdr:rowOff>63500</xdr:rowOff>
    </xdr:from>
    <xdr:to>
      <xdr:col>1</xdr:col>
      <xdr:colOff>1638300</xdr:colOff>
      <xdr:row>264</xdr:row>
      <xdr:rowOff>1143000</xdr:rowOff>
    </xdr:to>
    <xdr:pic>
      <xdr:nvPicPr>
        <xdr:cNvPr id="248" name="Рисунок 247"/>
        <xdr:cNvPicPr>
          <a:picLocks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3550983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265</xdr:row>
      <xdr:rowOff>63500</xdr:rowOff>
    </xdr:from>
    <xdr:to>
      <xdr:col>1</xdr:col>
      <xdr:colOff>1638300</xdr:colOff>
      <xdr:row>265</xdr:row>
      <xdr:rowOff>1143000</xdr:rowOff>
    </xdr:to>
    <xdr:pic>
      <xdr:nvPicPr>
        <xdr:cNvPr id="249" name="Рисунок 248"/>
        <xdr:cNvPicPr>
          <a:picLocks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3564890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266</xdr:row>
      <xdr:rowOff>63500</xdr:rowOff>
    </xdr:from>
    <xdr:to>
      <xdr:col>1</xdr:col>
      <xdr:colOff>1638300</xdr:colOff>
      <xdr:row>266</xdr:row>
      <xdr:rowOff>1143000</xdr:rowOff>
    </xdr:to>
    <xdr:pic>
      <xdr:nvPicPr>
        <xdr:cNvPr id="250" name="Рисунок 249"/>
        <xdr:cNvPicPr>
          <a:picLocks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3578796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267</xdr:row>
      <xdr:rowOff>63500</xdr:rowOff>
    </xdr:from>
    <xdr:to>
      <xdr:col>1</xdr:col>
      <xdr:colOff>1638300</xdr:colOff>
      <xdr:row>267</xdr:row>
      <xdr:rowOff>1143000</xdr:rowOff>
    </xdr:to>
    <xdr:pic>
      <xdr:nvPicPr>
        <xdr:cNvPr id="251" name="Рисунок 250"/>
        <xdr:cNvPicPr>
          <a:picLocks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3592703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268</xdr:row>
      <xdr:rowOff>63500</xdr:rowOff>
    </xdr:from>
    <xdr:to>
      <xdr:col>1</xdr:col>
      <xdr:colOff>1638300</xdr:colOff>
      <xdr:row>268</xdr:row>
      <xdr:rowOff>1143000</xdr:rowOff>
    </xdr:to>
    <xdr:pic>
      <xdr:nvPicPr>
        <xdr:cNvPr id="252" name="Рисунок 251"/>
        <xdr:cNvPicPr>
          <a:picLocks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3606609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269</xdr:row>
      <xdr:rowOff>63500</xdr:rowOff>
    </xdr:from>
    <xdr:to>
      <xdr:col>1</xdr:col>
      <xdr:colOff>1638300</xdr:colOff>
      <xdr:row>269</xdr:row>
      <xdr:rowOff>1143000</xdr:rowOff>
    </xdr:to>
    <xdr:pic>
      <xdr:nvPicPr>
        <xdr:cNvPr id="253" name="Рисунок 252"/>
        <xdr:cNvPicPr>
          <a:picLocks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3620516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270</xdr:row>
      <xdr:rowOff>63500</xdr:rowOff>
    </xdr:from>
    <xdr:to>
      <xdr:col>1</xdr:col>
      <xdr:colOff>1638300</xdr:colOff>
      <xdr:row>270</xdr:row>
      <xdr:rowOff>1143000</xdr:rowOff>
    </xdr:to>
    <xdr:pic>
      <xdr:nvPicPr>
        <xdr:cNvPr id="254" name="Рисунок 253"/>
        <xdr:cNvPicPr>
          <a:picLocks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3634422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271</xdr:row>
      <xdr:rowOff>63500</xdr:rowOff>
    </xdr:from>
    <xdr:to>
      <xdr:col>1</xdr:col>
      <xdr:colOff>1638300</xdr:colOff>
      <xdr:row>271</xdr:row>
      <xdr:rowOff>1143000</xdr:rowOff>
    </xdr:to>
    <xdr:pic>
      <xdr:nvPicPr>
        <xdr:cNvPr id="255" name="Рисунок 254"/>
        <xdr:cNvPicPr>
          <a:picLocks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3648329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272</xdr:row>
      <xdr:rowOff>63500</xdr:rowOff>
    </xdr:from>
    <xdr:to>
      <xdr:col>1</xdr:col>
      <xdr:colOff>1638300</xdr:colOff>
      <xdr:row>272</xdr:row>
      <xdr:rowOff>1143000</xdr:rowOff>
    </xdr:to>
    <xdr:pic>
      <xdr:nvPicPr>
        <xdr:cNvPr id="256" name="Рисунок 255"/>
        <xdr:cNvPicPr>
          <a:picLocks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3662235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273</xdr:row>
      <xdr:rowOff>63500</xdr:rowOff>
    </xdr:from>
    <xdr:to>
      <xdr:col>1</xdr:col>
      <xdr:colOff>1638300</xdr:colOff>
      <xdr:row>273</xdr:row>
      <xdr:rowOff>1143000</xdr:rowOff>
    </xdr:to>
    <xdr:pic>
      <xdr:nvPicPr>
        <xdr:cNvPr id="257" name="Рисунок 256"/>
        <xdr:cNvPicPr>
          <a:picLocks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3676142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274</xdr:row>
      <xdr:rowOff>63500</xdr:rowOff>
    </xdr:from>
    <xdr:to>
      <xdr:col>1</xdr:col>
      <xdr:colOff>1638300</xdr:colOff>
      <xdr:row>274</xdr:row>
      <xdr:rowOff>1143000</xdr:rowOff>
    </xdr:to>
    <xdr:pic>
      <xdr:nvPicPr>
        <xdr:cNvPr id="258" name="Рисунок 257"/>
        <xdr:cNvPicPr>
          <a:picLocks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3690048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275</xdr:row>
      <xdr:rowOff>63500</xdr:rowOff>
    </xdr:from>
    <xdr:to>
      <xdr:col>1</xdr:col>
      <xdr:colOff>1638300</xdr:colOff>
      <xdr:row>275</xdr:row>
      <xdr:rowOff>1143000</xdr:rowOff>
    </xdr:to>
    <xdr:pic>
      <xdr:nvPicPr>
        <xdr:cNvPr id="259" name="Рисунок 258"/>
        <xdr:cNvPicPr>
          <a:picLocks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3703955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276</xdr:row>
      <xdr:rowOff>63500</xdr:rowOff>
    </xdr:from>
    <xdr:to>
      <xdr:col>1</xdr:col>
      <xdr:colOff>1638300</xdr:colOff>
      <xdr:row>276</xdr:row>
      <xdr:rowOff>1143000</xdr:rowOff>
    </xdr:to>
    <xdr:pic>
      <xdr:nvPicPr>
        <xdr:cNvPr id="260" name="Рисунок 259"/>
        <xdr:cNvPicPr>
          <a:picLocks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3717861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278</xdr:row>
      <xdr:rowOff>63500</xdr:rowOff>
    </xdr:from>
    <xdr:to>
      <xdr:col>1</xdr:col>
      <xdr:colOff>1638300</xdr:colOff>
      <xdr:row>278</xdr:row>
      <xdr:rowOff>1143000</xdr:rowOff>
    </xdr:to>
    <xdr:pic>
      <xdr:nvPicPr>
        <xdr:cNvPr id="261" name="Рисунок 260"/>
        <xdr:cNvPicPr>
          <a:picLocks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3745674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279</xdr:row>
      <xdr:rowOff>63500</xdr:rowOff>
    </xdr:from>
    <xdr:to>
      <xdr:col>1</xdr:col>
      <xdr:colOff>1638300</xdr:colOff>
      <xdr:row>279</xdr:row>
      <xdr:rowOff>1143000</xdr:rowOff>
    </xdr:to>
    <xdr:pic>
      <xdr:nvPicPr>
        <xdr:cNvPr id="262" name="Рисунок 261"/>
        <xdr:cNvPicPr>
          <a:picLocks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3759581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280</xdr:row>
      <xdr:rowOff>63500</xdr:rowOff>
    </xdr:from>
    <xdr:to>
      <xdr:col>1</xdr:col>
      <xdr:colOff>1638300</xdr:colOff>
      <xdr:row>280</xdr:row>
      <xdr:rowOff>1143000</xdr:rowOff>
    </xdr:to>
    <xdr:pic>
      <xdr:nvPicPr>
        <xdr:cNvPr id="263" name="Рисунок 262"/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3773487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281</xdr:row>
      <xdr:rowOff>63500</xdr:rowOff>
    </xdr:from>
    <xdr:to>
      <xdr:col>1</xdr:col>
      <xdr:colOff>1638300</xdr:colOff>
      <xdr:row>281</xdr:row>
      <xdr:rowOff>1143000</xdr:rowOff>
    </xdr:to>
    <xdr:pic>
      <xdr:nvPicPr>
        <xdr:cNvPr id="264" name="Рисунок 263"/>
        <xdr:cNvPicPr>
          <a:picLocks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3787394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282</xdr:row>
      <xdr:rowOff>63500</xdr:rowOff>
    </xdr:from>
    <xdr:to>
      <xdr:col>1</xdr:col>
      <xdr:colOff>1638300</xdr:colOff>
      <xdr:row>282</xdr:row>
      <xdr:rowOff>1143000</xdr:rowOff>
    </xdr:to>
    <xdr:pic>
      <xdr:nvPicPr>
        <xdr:cNvPr id="265" name="Рисунок 264"/>
        <xdr:cNvPicPr>
          <a:picLocks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3801300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283</xdr:row>
      <xdr:rowOff>63500</xdr:rowOff>
    </xdr:from>
    <xdr:to>
      <xdr:col>1</xdr:col>
      <xdr:colOff>1638300</xdr:colOff>
      <xdr:row>283</xdr:row>
      <xdr:rowOff>1143000</xdr:rowOff>
    </xdr:to>
    <xdr:pic>
      <xdr:nvPicPr>
        <xdr:cNvPr id="266" name="Рисунок 265"/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3815207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284</xdr:row>
      <xdr:rowOff>63500</xdr:rowOff>
    </xdr:from>
    <xdr:to>
      <xdr:col>1</xdr:col>
      <xdr:colOff>1638300</xdr:colOff>
      <xdr:row>284</xdr:row>
      <xdr:rowOff>1143000</xdr:rowOff>
    </xdr:to>
    <xdr:pic>
      <xdr:nvPicPr>
        <xdr:cNvPr id="267" name="Рисунок 266"/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3829113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288</xdr:row>
      <xdr:rowOff>63500</xdr:rowOff>
    </xdr:from>
    <xdr:to>
      <xdr:col>1</xdr:col>
      <xdr:colOff>1638300</xdr:colOff>
      <xdr:row>288</xdr:row>
      <xdr:rowOff>1143000</xdr:rowOff>
    </xdr:to>
    <xdr:pic>
      <xdr:nvPicPr>
        <xdr:cNvPr id="268" name="Рисунок 267"/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3884739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289</xdr:row>
      <xdr:rowOff>63500</xdr:rowOff>
    </xdr:from>
    <xdr:to>
      <xdr:col>1</xdr:col>
      <xdr:colOff>1638300</xdr:colOff>
      <xdr:row>289</xdr:row>
      <xdr:rowOff>1143000</xdr:rowOff>
    </xdr:to>
    <xdr:pic>
      <xdr:nvPicPr>
        <xdr:cNvPr id="269" name="Рисунок 268"/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3898646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290</xdr:row>
      <xdr:rowOff>63500</xdr:rowOff>
    </xdr:from>
    <xdr:to>
      <xdr:col>1</xdr:col>
      <xdr:colOff>1638300</xdr:colOff>
      <xdr:row>290</xdr:row>
      <xdr:rowOff>1143000</xdr:rowOff>
    </xdr:to>
    <xdr:pic>
      <xdr:nvPicPr>
        <xdr:cNvPr id="270" name="Рисунок 269"/>
        <xdr:cNvPicPr>
          <a:picLocks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3912552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291</xdr:row>
      <xdr:rowOff>63500</xdr:rowOff>
    </xdr:from>
    <xdr:to>
      <xdr:col>1</xdr:col>
      <xdr:colOff>1638300</xdr:colOff>
      <xdr:row>291</xdr:row>
      <xdr:rowOff>1143000</xdr:rowOff>
    </xdr:to>
    <xdr:pic>
      <xdr:nvPicPr>
        <xdr:cNvPr id="271" name="Рисунок 270"/>
        <xdr:cNvPicPr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3926459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292</xdr:row>
      <xdr:rowOff>63500</xdr:rowOff>
    </xdr:from>
    <xdr:to>
      <xdr:col>1</xdr:col>
      <xdr:colOff>1638300</xdr:colOff>
      <xdr:row>292</xdr:row>
      <xdr:rowOff>1143000</xdr:rowOff>
    </xdr:to>
    <xdr:pic>
      <xdr:nvPicPr>
        <xdr:cNvPr id="272" name="Рисунок 271"/>
        <xdr:cNvPicPr>
          <a:picLocks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3940365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293</xdr:row>
      <xdr:rowOff>63500</xdr:rowOff>
    </xdr:from>
    <xdr:to>
      <xdr:col>1</xdr:col>
      <xdr:colOff>1638300</xdr:colOff>
      <xdr:row>293</xdr:row>
      <xdr:rowOff>1143000</xdr:rowOff>
    </xdr:to>
    <xdr:pic>
      <xdr:nvPicPr>
        <xdr:cNvPr id="273" name="Рисунок 272"/>
        <xdr:cNvPicPr>
          <a:picLocks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3954272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294</xdr:row>
      <xdr:rowOff>63500</xdr:rowOff>
    </xdr:from>
    <xdr:to>
      <xdr:col>1</xdr:col>
      <xdr:colOff>1638300</xdr:colOff>
      <xdr:row>294</xdr:row>
      <xdr:rowOff>1143000</xdr:rowOff>
    </xdr:to>
    <xdr:pic>
      <xdr:nvPicPr>
        <xdr:cNvPr id="274" name="Рисунок 273"/>
        <xdr:cNvPicPr>
          <a:picLocks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3968178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295</xdr:row>
      <xdr:rowOff>63500</xdr:rowOff>
    </xdr:from>
    <xdr:to>
      <xdr:col>1</xdr:col>
      <xdr:colOff>1638300</xdr:colOff>
      <xdr:row>295</xdr:row>
      <xdr:rowOff>1143000</xdr:rowOff>
    </xdr:to>
    <xdr:pic>
      <xdr:nvPicPr>
        <xdr:cNvPr id="275" name="Рисунок 274"/>
        <xdr:cNvPicPr>
          <a:picLocks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3982085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296</xdr:row>
      <xdr:rowOff>63500</xdr:rowOff>
    </xdr:from>
    <xdr:to>
      <xdr:col>1</xdr:col>
      <xdr:colOff>1638300</xdr:colOff>
      <xdr:row>296</xdr:row>
      <xdr:rowOff>1143000</xdr:rowOff>
    </xdr:to>
    <xdr:pic>
      <xdr:nvPicPr>
        <xdr:cNvPr id="276" name="Рисунок 275"/>
        <xdr:cNvPicPr>
          <a:picLocks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3995991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297</xdr:row>
      <xdr:rowOff>63500</xdr:rowOff>
    </xdr:from>
    <xdr:to>
      <xdr:col>1</xdr:col>
      <xdr:colOff>1638300</xdr:colOff>
      <xdr:row>297</xdr:row>
      <xdr:rowOff>1143000</xdr:rowOff>
    </xdr:to>
    <xdr:pic>
      <xdr:nvPicPr>
        <xdr:cNvPr id="277" name="Рисунок 276"/>
        <xdr:cNvPicPr>
          <a:picLocks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4009898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298</xdr:row>
      <xdr:rowOff>63500</xdr:rowOff>
    </xdr:from>
    <xdr:to>
      <xdr:col>1</xdr:col>
      <xdr:colOff>1638300</xdr:colOff>
      <xdr:row>298</xdr:row>
      <xdr:rowOff>1143000</xdr:rowOff>
    </xdr:to>
    <xdr:pic>
      <xdr:nvPicPr>
        <xdr:cNvPr id="278" name="Рисунок 277"/>
        <xdr:cNvPicPr>
          <a:picLocks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4023804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299</xdr:row>
      <xdr:rowOff>63500</xdr:rowOff>
    </xdr:from>
    <xdr:to>
      <xdr:col>1</xdr:col>
      <xdr:colOff>1638300</xdr:colOff>
      <xdr:row>299</xdr:row>
      <xdr:rowOff>1143000</xdr:rowOff>
    </xdr:to>
    <xdr:pic>
      <xdr:nvPicPr>
        <xdr:cNvPr id="279" name="Рисунок 278"/>
        <xdr:cNvPicPr>
          <a:picLocks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4037711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300</xdr:row>
      <xdr:rowOff>63500</xdr:rowOff>
    </xdr:from>
    <xdr:to>
      <xdr:col>1</xdr:col>
      <xdr:colOff>1638300</xdr:colOff>
      <xdr:row>300</xdr:row>
      <xdr:rowOff>1143000</xdr:rowOff>
    </xdr:to>
    <xdr:pic>
      <xdr:nvPicPr>
        <xdr:cNvPr id="280" name="Рисунок 279"/>
        <xdr:cNvPicPr>
          <a:picLocks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4051617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301</xdr:row>
      <xdr:rowOff>63500</xdr:rowOff>
    </xdr:from>
    <xdr:to>
      <xdr:col>1</xdr:col>
      <xdr:colOff>1638300</xdr:colOff>
      <xdr:row>301</xdr:row>
      <xdr:rowOff>1143000</xdr:rowOff>
    </xdr:to>
    <xdr:pic>
      <xdr:nvPicPr>
        <xdr:cNvPr id="281" name="Рисунок 280"/>
        <xdr:cNvPicPr>
          <a:picLocks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4065524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302</xdr:row>
      <xdr:rowOff>63500</xdr:rowOff>
    </xdr:from>
    <xdr:to>
      <xdr:col>1</xdr:col>
      <xdr:colOff>1638300</xdr:colOff>
      <xdr:row>302</xdr:row>
      <xdr:rowOff>1143000</xdr:rowOff>
    </xdr:to>
    <xdr:pic>
      <xdr:nvPicPr>
        <xdr:cNvPr id="282" name="Рисунок 281"/>
        <xdr:cNvPicPr>
          <a:picLocks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4079430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303</xdr:row>
      <xdr:rowOff>63500</xdr:rowOff>
    </xdr:from>
    <xdr:to>
      <xdr:col>1</xdr:col>
      <xdr:colOff>1638300</xdr:colOff>
      <xdr:row>303</xdr:row>
      <xdr:rowOff>1143000</xdr:rowOff>
    </xdr:to>
    <xdr:pic>
      <xdr:nvPicPr>
        <xdr:cNvPr id="283" name="Рисунок 282"/>
        <xdr:cNvPicPr>
          <a:picLocks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4093337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304</xdr:row>
      <xdr:rowOff>63500</xdr:rowOff>
    </xdr:from>
    <xdr:to>
      <xdr:col>1</xdr:col>
      <xdr:colOff>1638300</xdr:colOff>
      <xdr:row>304</xdr:row>
      <xdr:rowOff>1143000</xdr:rowOff>
    </xdr:to>
    <xdr:pic>
      <xdr:nvPicPr>
        <xdr:cNvPr id="284" name="Рисунок 283"/>
        <xdr:cNvPicPr>
          <a:picLocks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4107243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306</xdr:row>
      <xdr:rowOff>63500</xdr:rowOff>
    </xdr:from>
    <xdr:to>
      <xdr:col>1</xdr:col>
      <xdr:colOff>1638300</xdr:colOff>
      <xdr:row>306</xdr:row>
      <xdr:rowOff>1143000</xdr:rowOff>
    </xdr:to>
    <xdr:pic>
      <xdr:nvPicPr>
        <xdr:cNvPr id="285" name="Рисунок 284"/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4135056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307</xdr:row>
      <xdr:rowOff>63500</xdr:rowOff>
    </xdr:from>
    <xdr:to>
      <xdr:col>1</xdr:col>
      <xdr:colOff>1638300</xdr:colOff>
      <xdr:row>307</xdr:row>
      <xdr:rowOff>1143000</xdr:rowOff>
    </xdr:to>
    <xdr:pic>
      <xdr:nvPicPr>
        <xdr:cNvPr id="286" name="Рисунок 285"/>
        <xdr:cNvPicPr>
          <a:picLocks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4148963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308</xdr:row>
      <xdr:rowOff>63500</xdr:rowOff>
    </xdr:from>
    <xdr:to>
      <xdr:col>1</xdr:col>
      <xdr:colOff>1638300</xdr:colOff>
      <xdr:row>308</xdr:row>
      <xdr:rowOff>1143000</xdr:rowOff>
    </xdr:to>
    <xdr:pic>
      <xdr:nvPicPr>
        <xdr:cNvPr id="287" name="Рисунок 286"/>
        <xdr:cNvPicPr>
          <a:picLocks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4162869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309</xdr:row>
      <xdr:rowOff>63500</xdr:rowOff>
    </xdr:from>
    <xdr:to>
      <xdr:col>1</xdr:col>
      <xdr:colOff>1638300</xdr:colOff>
      <xdr:row>309</xdr:row>
      <xdr:rowOff>1143000</xdr:rowOff>
    </xdr:to>
    <xdr:pic>
      <xdr:nvPicPr>
        <xdr:cNvPr id="288" name="Рисунок 287"/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4176776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310</xdr:row>
      <xdr:rowOff>63500</xdr:rowOff>
    </xdr:from>
    <xdr:to>
      <xdr:col>1</xdr:col>
      <xdr:colOff>1638300</xdr:colOff>
      <xdr:row>310</xdr:row>
      <xdr:rowOff>1143000</xdr:rowOff>
    </xdr:to>
    <xdr:pic>
      <xdr:nvPicPr>
        <xdr:cNvPr id="289" name="Рисунок 288"/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4190682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311</xdr:row>
      <xdr:rowOff>63500</xdr:rowOff>
    </xdr:from>
    <xdr:to>
      <xdr:col>1</xdr:col>
      <xdr:colOff>1638300</xdr:colOff>
      <xdr:row>311</xdr:row>
      <xdr:rowOff>1143000</xdr:rowOff>
    </xdr:to>
    <xdr:pic>
      <xdr:nvPicPr>
        <xdr:cNvPr id="290" name="Рисунок 289"/>
        <xdr:cNvPicPr>
          <a:picLocks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4204589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312</xdr:row>
      <xdr:rowOff>63500</xdr:rowOff>
    </xdr:from>
    <xdr:to>
      <xdr:col>1</xdr:col>
      <xdr:colOff>1638300</xdr:colOff>
      <xdr:row>312</xdr:row>
      <xdr:rowOff>1143000</xdr:rowOff>
    </xdr:to>
    <xdr:pic>
      <xdr:nvPicPr>
        <xdr:cNvPr id="291" name="Рисунок 290"/>
        <xdr:cNvPicPr>
          <a:picLocks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4218495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313</xdr:row>
      <xdr:rowOff>63500</xdr:rowOff>
    </xdr:from>
    <xdr:to>
      <xdr:col>1</xdr:col>
      <xdr:colOff>1638300</xdr:colOff>
      <xdr:row>313</xdr:row>
      <xdr:rowOff>1143000</xdr:rowOff>
    </xdr:to>
    <xdr:pic>
      <xdr:nvPicPr>
        <xdr:cNvPr id="292" name="Рисунок 291"/>
        <xdr:cNvPicPr>
          <a:picLocks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4232402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314</xdr:row>
      <xdr:rowOff>63500</xdr:rowOff>
    </xdr:from>
    <xdr:to>
      <xdr:col>1</xdr:col>
      <xdr:colOff>1638300</xdr:colOff>
      <xdr:row>314</xdr:row>
      <xdr:rowOff>1143000</xdr:rowOff>
    </xdr:to>
    <xdr:pic>
      <xdr:nvPicPr>
        <xdr:cNvPr id="293" name="Рисунок 292"/>
        <xdr:cNvPicPr>
          <a:picLocks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4246308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315</xdr:row>
      <xdr:rowOff>63500</xdr:rowOff>
    </xdr:from>
    <xdr:to>
      <xdr:col>1</xdr:col>
      <xdr:colOff>1638300</xdr:colOff>
      <xdr:row>316</xdr:row>
      <xdr:rowOff>952500</xdr:rowOff>
    </xdr:to>
    <xdr:pic>
      <xdr:nvPicPr>
        <xdr:cNvPr id="294" name="Рисунок 293"/>
        <xdr:cNvPicPr>
          <a:picLocks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4260215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316</xdr:row>
      <xdr:rowOff>63500</xdr:rowOff>
    </xdr:from>
    <xdr:to>
      <xdr:col>1</xdr:col>
      <xdr:colOff>1638300</xdr:colOff>
      <xdr:row>316</xdr:row>
      <xdr:rowOff>1143000</xdr:rowOff>
    </xdr:to>
    <xdr:pic>
      <xdr:nvPicPr>
        <xdr:cNvPr id="295" name="Рисунок 294"/>
        <xdr:cNvPicPr>
          <a:picLocks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4262120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317</xdr:row>
      <xdr:rowOff>63500</xdr:rowOff>
    </xdr:from>
    <xdr:to>
      <xdr:col>1</xdr:col>
      <xdr:colOff>1638300</xdr:colOff>
      <xdr:row>317</xdr:row>
      <xdr:rowOff>1143000</xdr:rowOff>
    </xdr:to>
    <xdr:pic>
      <xdr:nvPicPr>
        <xdr:cNvPr id="296" name="Рисунок 295"/>
        <xdr:cNvPicPr>
          <a:picLocks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4276026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318</xdr:row>
      <xdr:rowOff>63500</xdr:rowOff>
    </xdr:from>
    <xdr:to>
      <xdr:col>1</xdr:col>
      <xdr:colOff>1638300</xdr:colOff>
      <xdr:row>318</xdr:row>
      <xdr:rowOff>1143000</xdr:rowOff>
    </xdr:to>
    <xdr:pic>
      <xdr:nvPicPr>
        <xdr:cNvPr id="297" name="Рисунок 296"/>
        <xdr:cNvPicPr>
          <a:picLocks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4289933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319</xdr:row>
      <xdr:rowOff>63500</xdr:rowOff>
    </xdr:from>
    <xdr:to>
      <xdr:col>1</xdr:col>
      <xdr:colOff>1638300</xdr:colOff>
      <xdr:row>319</xdr:row>
      <xdr:rowOff>1143000</xdr:rowOff>
    </xdr:to>
    <xdr:pic>
      <xdr:nvPicPr>
        <xdr:cNvPr id="298" name="Рисунок 297"/>
        <xdr:cNvPicPr>
          <a:picLocks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4303839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320</xdr:row>
      <xdr:rowOff>63500</xdr:rowOff>
    </xdr:from>
    <xdr:to>
      <xdr:col>1</xdr:col>
      <xdr:colOff>1638300</xdr:colOff>
      <xdr:row>320</xdr:row>
      <xdr:rowOff>1143000</xdr:rowOff>
    </xdr:to>
    <xdr:pic>
      <xdr:nvPicPr>
        <xdr:cNvPr id="299" name="Рисунок 298"/>
        <xdr:cNvPicPr>
          <a:picLocks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4317746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321</xdr:row>
      <xdr:rowOff>63500</xdr:rowOff>
    </xdr:from>
    <xdr:to>
      <xdr:col>1</xdr:col>
      <xdr:colOff>1638300</xdr:colOff>
      <xdr:row>321</xdr:row>
      <xdr:rowOff>1143000</xdr:rowOff>
    </xdr:to>
    <xdr:pic>
      <xdr:nvPicPr>
        <xdr:cNvPr id="300" name="Рисунок 299"/>
        <xdr:cNvPicPr>
          <a:picLocks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4331652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322</xdr:row>
      <xdr:rowOff>63500</xdr:rowOff>
    </xdr:from>
    <xdr:to>
      <xdr:col>1</xdr:col>
      <xdr:colOff>1638300</xdr:colOff>
      <xdr:row>322</xdr:row>
      <xdr:rowOff>1143000</xdr:rowOff>
    </xdr:to>
    <xdr:pic>
      <xdr:nvPicPr>
        <xdr:cNvPr id="301" name="Рисунок 300"/>
        <xdr:cNvPicPr>
          <a:picLocks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4345559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323</xdr:row>
      <xdr:rowOff>63500</xdr:rowOff>
    </xdr:from>
    <xdr:to>
      <xdr:col>1</xdr:col>
      <xdr:colOff>1638300</xdr:colOff>
      <xdr:row>323</xdr:row>
      <xdr:rowOff>1143000</xdr:rowOff>
    </xdr:to>
    <xdr:pic>
      <xdr:nvPicPr>
        <xdr:cNvPr id="302" name="Рисунок 301"/>
        <xdr:cNvPicPr>
          <a:picLocks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4359465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324</xdr:row>
      <xdr:rowOff>63500</xdr:rowOff>
    </xdr:from>
    <xdr:to>
      <xdr:col>1</xdr:col>
      <xdr:colOff>1638300</xdr:colOff>
      <xdr:row>324</xdr:row>
      <xdr:rowOff>1143000</xdr:rowOff>
    </xdr:to>
    <xdr:pic>
      <xdr:nvPicPr>
        <xdr:cNvPr id="303" name="Рисунок 302"/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43733720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325</xdr:row>
      <xdr:rowOff>63500</xdr:rowOff>
    </xdr:from>
    <xdr:to>
      <xdr:col>1</xdr:col>
      <xdr:colOff>1638300</xdr:colOff>
      <xdr:row>325</xdr:row>
      <xdr:rowOff>1143000</xdr:rowOff>
    </xdr:to>
    <xdr:pic>
      <xdr:nvPicPr>
        <xdr:cNvPr id="304" name="Рисунок 303"/>
        <xdr:cNvPicPr>
          <a:picLocks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438727850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326</xdr:row>
      <xdr:rowOff>63500</xdr:rowOff>
    </xdr:from>
    <xdr:to>
      <xdr:col>1</xdr:col>
      <xdr:colOff>1638300</xdr:colOff>
      <xdr:row>326</xdr:row>
      <xdr:rowOff>1143000</xdr:rowOff>
    </xdr:to>
    <xdr:pic>
      <xdr:nvPicPr>
        <xdr:cNvPr id="305" name="Рисунок 304"/>
        <xdr:cNvPicPr>
          <a:picLocks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440118500"/>
          <a:ext cx="1612900" cy="10795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1828800</xdr:colOff>
      <xdr:row>1</xdr:row>
      <xdr:rowOff>640080</xdr:rowOff>
    </xdr:to>
    <xdr:pic>
      <xdr:nvPicPr>
        <xdr:cNvPr id="2" name="Рисунок 1" descr="logo600.jpg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247650"/>
          <a:ext cx="1828800" cy="640080"/>
        </a:xfrm>
        <a:prstGeom prst="rect">
          <a:avLst/>
        </a:prstGeom>
      </xdr:spPr>
    </xdr:pic>
    <xdr:clientData/>
  </xdr:twoCellAnchor>
  <xdr:twoCellAnchor>
    <xdr:from>
      <xdr:col>12</xdr:col>
      <xdr:colOff>938892</xdr:colOff>
      <xdr:row>0</xdr:row>
      <xdr:rowOff>231321</xdr:rowOff>
    </xdr:from>
    <xdr:to>
      <xdr:col>12</xdr:col>
      <xdr:colOff>1088571</xdr:colOff>
      <xdr:row>1</xdr:row>
      <xdr:rowOff>244928</xdr:rowOff>
    </xdr:to>
    <xdr:sp macro="" textlink="">
      <xdr:nvSpPr>
        <xdr:cNvPr id="3" name="Стрелка вверх 2"/>
        <xdr:cNvSpPr/>
      </xdr:nvSpPr>
      <xdr:spPr>
        <a:xfrm>
          <a:off x="14492967" y="231321"/>
          <a:ext cx="149679" cy="261257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opteltreco.ru/catalog/spitsy_158_mm_2_6_mm_chernye.html" TargetMode="External"/><Relationship Id="rId299" Type="http://schemas.openxmlformats.org/officeDocument/2006/relationships/printerSettings" Target="../printerSettings/printerSettings2.bin"/><Relationship Id="rId21" Type="http://schemas.openxmlformats.org/officeDocument/2006/relationships/hyperlink" Target="https://opteltreco.ru/catalog/sedlo_xt600_850.html" TargetMode="External"/><Relationship Id="rId63" Type="http://schemas.openxmlformats.org/officeDocument/2006/relationships/hyperlink" Target="https://opteltreco.ru/catalog/plata_bms_10s_15a_flex_xt.html" TargetMode="External"/><Relationship Id="rId159" Type="http://schemas.openxmlformats.org/officeDocument/2006/relationships/hyperlink" Target="https://opteltreco.ru/catalog/datchik_vrashcheniya_pedaley_alfa_2020.html" TargetMode="External"/><Relationship Id="rId170" Type="http://schemas.openxmlformats.org/officeDocument/2006/relationships/hyperlink" Target="https://opteltreco.ru/catalog/podsedelnyy_shtyr_31_6mm_s_sedlom_alfa.html" TargetMode="External"/><Relationship Id="rId226" Type="http://schemas.openxmlformats.org/officeDocument/2006/relationships/hyperlink" Target="https://opteltreco.ru/catalog/kontroller_48v_18a_cyber_2020_ycks169_146_48.html" TargetMode="External"/><Relationship Id="rId268" Type="http://schemas.openxmlformats.org/officeDocument/2006/relationships/hyperlink" Target="https://opteltreco.ru/catalog/kontroller_bigcat_dual_48v_500w_2019_peredniy.html" TargetMode="External"/><Relationship Id="rId32" Type="http://schemas.openxmlformats.org/officeDocument/2006/relationships/hyperlink" Target="https://opteltreco.ru/catalog/akb_48v_8_8ah_alfa_l.html" TargetMode="External"/><Relationship Id="rId74" Type="http://schemas.openxmlformats.org/officeDocument/2006/relationships/hyperlink" Target="https://opteltreco.ru/catalog/datchik_pass_eltreco_levyy.html" TargetMode="External"/><Relationship Id="rId128" Type="http://schemas.openxmlformats.org/officeDocument/2006/relationships/hyperlink" Target="https://opteltreco.ru/catalog/ruchka_gaza_kht700_750_850_leto.html" TargetMode="External"/><Relationship Id="rId5" Type="http://schemas.openxmlformats.org/officeDocument/2006/relationships/hyperlink" Target="https://opteltreco.ru/catalog/lcd_displey_omt_m3_eltreco_xt600_le.html" TargetMode="External"/><Relationship Id="rId181" Type="http://schemas.openxmlformats.org/officeDocument/2006/relationships/hyperlink" Target="https://opteltreco.ru/catalog/barabannyy_tormoz_zadnego_kolesa_alfa.html" TargetMode="External"/><Relationship Id="rId237" Type="http://schemas.openxmlformats.org/officeDocument/2006/relationships/hyperlink" Target="https://opteltreco.ru/catalog/shatuny_bad_dual_big_cat_dual_tt_komplekt_2020.html" TargetMode="External"/><Relationship Id="rId279" Type="http://schemas.openxmlformats.org/officeDocument/2006/relationships/hyperlink" Target="https://opteltreco.ru/catalog/ruchka_gaza_kht700_750_850_leto.html" TargetMode="External"/><Relationship Id="rId43" Type="http://schemas.openxmlformats.org/officeDocument/2006/relationships/hyperlink" Target="https://opteltreco.ru/catalog/spitsy_264_mm_2_3_mm_chernye.html" TargetMode="External"/><Relationship Id="rId139" Type="http://schemas.openxmlformats.org/officeDocument/2006/relationships/hyperlink" Target="https://opteltreco.ru/catalog/kolodki_perednego_barabannogo_tormoza_alfa.html" TargetMode="External"/><Relationship Id="rId290" Type="http://schemas.openxmlformats.org/officeDocument/2006/relationships/hyperlink" Target="https://opteltreco.ru/catalog/mekhanizm_skladyvaniya_ramy_polnyy_komplekt_bad_dual_tip_1.html" TargetMode="External"/><Relationship Id="rId85" Type="http://schemas.openxmlformats.org/officeDocument/2006/relationships/hyperlink" Target="https://opteltreco.ru/catalog/tormoznye_kolodki_jak_5_rhino_kruglye.html" TargetMode="External"/><Relationship Id="rId150" Type="http://schemas.openxmlformats.org/officeDocument/2006/relationships/hyperlink" Target="https://opteltreco.ru/catalog/ruchka_tormoza_alfa_komplekt.html" TargetMode="External"/><Relationship Id="rId192" Type="http://schemas.openxmlformats.org/officeDocument/2006/relationships/hyperlink" Target="https://opteltreco.ru/catalog/obod_24_30mm_36_spits_e_alfa.html" TargetMode="External"/><Relationship Id="rId206" Type="http://schemas.openxmlformats.org/officeDocument/2006/relationships/hyperlink" Target="https://opteltreco.ru/catalog/karetka_alfa.html" TargetMode="External"/><Relationship Id="rId248" Type="http://schemas.openxmlformats.org/officeDocument/2006/relationships/hyperlink" Target="https://opteltreco.ru/catalog/kontroller_bad_dual_48v_500w_2020_yckh_169_174z_zadniy_.html" TargetMode="External"/><Relationship Id="rId12" Type="http://schemas.openxmlformats.org/officeDocument/2006/relationships/hyperlink" Target="https://opteltreco.ru/catalog/kontroller_36v_xt600_led.html" TargetMode="External"/><Relationship Id="rId108" Type="http://schemas.openxmlformats.org/officeDocument/2006/relationships/hyperlink" Target="https://opteltreco.ru/catalog/datchik_pass_eltreco_levyy.html" TargetMode="External"/><Relationship Id="rId54" Type="http://schemas.openxmlformats.org/officeDocument/2006/relationships/hyperlink" Target="https://opteltreco.ru/catalog/zaryadnoe_ustroystvo_36v_2a_mic_5_5mm_2_5mm.html" TargetMode="External"/><Relationship Id="rId75" Type="http://schemas.openxmlformats.org/officeDocument/2006/relationships/hyperlink" Target="https://opteltreco.ru/catalog/datchik_vrashcheniya_pedaley_fs900_bez_diska.html" TargetMode="External"/><Relationship Id="rId96" Type="http://schemas.openxmlformats.org/officeDocument/2006/relationships/hyperlink" Target="https://opteltreco.ru/catalog/obod_dvoynoy_20.html" TargetMode="External"/><Relationship Id="rId140" Type="http://schemas.openxmlformats.org/officeDocument/2006/relationships/hyperlink" Target="https://opteltreco.ru/catalog/kolodki_tormoznye_barabannye_alfa_perednie_v_sbore_s_kryshkoy.html" TargetMode="External"/><Relationship Id="rId161" Type="http://schemas.openxmlformats.org/officeDocument/2006/relationships/hyperlink" Target="https://opteltreco.ru/catalog/zaryadnoe_ustroystvo_48v_2a_mic_5_5mm_2_5mm.html" TargetMode="External"/><Relationship Id="rId182" Type="http://schemas.openxmlformats.org/officeDocument/2006/relationships/hyperlink" Target="https://opteltreco.ru/catalog/vilka_24_st_chernaya_alfa_gl_lux_pod_disk_tormoz.html" TargetMode="External"/><Relationship Id="rId217" Type="http://schemas.openxmlformats.org/officeDocument/2006/relationships/hyperlink" Target="https://opteltreco.ru/catalog/spitsy_230_mm_2_3_mm_chernye.html" TargetMode="External"/><Relationship Id="rId6" Type="http://schemas.openxmlformats.org/officeDocument/2006/relationships/hyperlink" Target="https://opteltreco.ru/catalog/akkumulyator_36v_7_8a_ch_xt600_v_komplekte_s_zu.html" TargetMode="External"/><Relationship Id="rId238" Type="http://schemas.openxmlformats.org/officeDocument/2006/relationships/hyperlink" Target="https://opteltreco.ru/catalog/lcd_displey_omt_m3_eltreco_bad_big_cat_dual_cyber_xt800.html" TargetMode="External"/><Relationship Id="rId259" Type="http://schemas.openxmlformats.org/officeDocument/2006/relationships/hyperlink" Target="https://opteltreco.ru/catalog/treshchetka_kasseta_na_7_s_eltreco.html" TargetMode="External"/><Relationship Id="rId23" Type="http://schemas.openxmlformats.org/officeDocument/2006/relationships/hyperlink" Target="https://opteltreco.ru/catalog/spitsy_264_mm_2_3_mm_chernye.html" TargetMode="External"/><Relationship Id="rId119" Type="http://schemas.openxmlformats.org/officeDocument/2006/relationships/hyperlink" Target="https://opteltreco.ru/catalog/shesterni_reduktora_dlya_motora_350w_500w_kosye_45_7_11_5_mm_34_zuba_posadochnyy_diametr_8mm.html" TargetMode="External"/><Relationship Id="rId270" Type="http://schemas.openxmlformats.org/officeDocument/2006/relationships/hyperlink" Target="https://opteltreco.ru/catalog/kontroller_bigcat_dual_48v_500w_2020_peredniy.html" TargetMode="External"/><Relationship Id="rId291" Type="http://schemas.openxmlformats.org/officeDocument/2006/relationships/hyperlink" Target="https://opteltreco.ru/catalog/mekhanizm_skladyvaniya_ramy_polnyy_komplekt_bad_dual_tip_2.html" TargetMode="External"/><Relationship Id="rId44" Type="http://schemas.openxmlformats.org/officeDocument/2006/relationships/hyperlink" Target="https://opteltreco.ru/catalog/support_tormoznoy_dlya_xt800_f_180_r_160.html" TargetMode="External"/><Relationship Id="rId65" Type="http://schemas.openxmlformats.org/officeDocument/2006/relationships/hyperlink" Target="https://opteltreco.ru/catalog/rul_xt850.html" TargetMode="External"/><Relationship Id="rId86" Type="http://schemas.openxmlformats.org/officeDocument/2006/relationships/hyperlink" Target="https://opteltreco.ru/catalog/shatuny_fs900_komplekt_2020.html" TargetMode="External"/><Relationship Id="rId130" Type="http://schemas.openxmlformats.org/officeDocument/2006/relationships/hyperlink" Target="https://opteltreco.ru/catalog/spitsy_215_mm_2_3_mm.html" TargetMode="External"/><Relationship Id="rId151" Type="http://schemas.openxmlformats.org/officeDocument/2006/relationships/hyperlink" Target="https://opteltreco.ru/catalog/sedlo_alfa.html" TargetMode="External"/><Relationship Id="rId172" Type="http://schemas.openxmlformats.org/officeDocument/2006/relationships/hyperlink" Target="https://opteltreco.ru/catalog/rul_25_mm_alfa.html" TargetMode="External"/><Relationship Id="rId193" Type="http://schemas.openxmlformats.org/officeDocument/2006/relationships/hyperlink" Target="https://opteltreco.ru/catalog/otsek_pod_akb_alfa_gl.html" TargetMode="External"/><Relationship Id="rId207" Type="http://schemas.openxmlformats.org/officeDocument/2006/relationships/hyperlink" Target="https://opteltreco.ru/catalog/knopka_pereklyucheniya_rezhimov_ezdy_svet_signal_alfa.html" TargetMode="External"/><Relationship Id="rId228" Type="http://schemas.openxmlformats.org/officeDocument/2006/relationships/hyperlink" Target="https://opteltreco.ru/catalog/mekhanizm_skladyvaniya_ramy_polnyy_komplekt_bad_dual_tip_2.html" TargetMode="External"/><Relationship Id="rId249" Type="http://schemas.openxmlformats.org/officeDocument/2006/relationships/hyperlink" Target="https://opteltreco.ru/catalog/kontroller_bigcat_dual_bad_dual_48v_500w_2019_zadniy.html" TargetMode="External"/><Relationship Id="rId13" Type="http://schemas.openxmlformats.org/officeDocument/2006/relationships/hyperlink" Target="https://opteltreco.ru/catalog/kontroller_36v_kht600.html" TargetMode="External"/><Relationship Id="rId109" Type="http://schemas.openxmlformats.org/officeDocument/2006/relationships/hyperlink" Target="https://opteltreco.ru/catalog/zaryadnoe_ustroystvo_48v_2a_xlr.html" TargetMode="External"/><Relationship Id="rId260" Type="http://schemas.openxmlformats.org/officeDocument/2006/relationships/hyperlink" Target="https://opteltreco.ru/catalog/shatuny_bad_dual_big_cat_dual_tt_komplekt_2020.html" TargetMode="External"/><Relationship Id="rId281" Type="http://schemas.openxmlformats.org/officeDocument/2006/relationships/hyperlink" Target="https://opteltreco.ru/catalog/treshchetka_kasseta_na_7_s_eltreco.html" TargetMode="External"/><Relationship Id="rId34" Type="http://schemas.openxmlformats.org/officeDocument/2006/relationships/hyperlink" Target="https://opteltreco.ru/catalog/zaryadnoe_ustroystvo_36v_2a_mic_5_5mm_2_5mm.html" TargetMode="External"/><Relationship Id="rId55" Type="http://schemas.openxmlformats.org/officeDocument/2006/relationships/hyperlink" Target="https://opteltreco.ru/catalog/kamera_27_5_1_90_2_125_bez_up.html" TargetMode="External"/><Relationship Id="rId76" Type="http://schemas.openxmlformats.org/officeDocument/2006/relationships/hyperlink" Target="https://opteltreco.ru/catalog/zaryadnoe_ustroystvo_36v_2a_mic_5_5mm_2_1mm.html" TargetMode="External"/><Relationship Id="rId97" Type="http://schemas.openxmlformats.org/officeDocument/2006/relationships/hyperlink" Target="https://opteltreco.ru/catalog/planetarnyy_reduktor_dlya_motora_250w_38_11_5_mm_36_zubev_posadochnyy_diametr_8mm.html" TargetMode="External"/><Relationship Id="rId120" Type="http://schemas.openxmlformats.org/officeDocument/2006/relationships/hyperlink" Target="https://opteltreco.ru/catalog/lcd_displey_omt_m3_eltreco_xt600_le.html" TargetMode="External"/><Relationship Id="rId141" Type="http://schemas.openxmlformats.org/officeDocument/2006/relationships/hyperlink" Target="https://opteltreco.ru/catalog/komplekt_krylev_alfa_new.html" TargetMode="External"/><Relationship Id="rId7" Type="http://schemas.openxmlformats.org/officeDocument/2006/relationships/hyperlink" Target="https://opteltreco.ru/catalog/verkhnyaya_chast_ploshchadki_akkumulyatora_kht600_dve_chasti.html" TargetMode="External"/><Relationship Id="rId162" Type="http://schemas.openxmlformats.org/officeDocument/2006/relationships/hyperlink" Target="https://opteltreco.ru/catalog/zerkala_alfa.html" TargetMode="External"/><Relationship Id="rId183" Type="http://schemas.openxmlformats.org/officeDocument/2006/relationships/hyperlink" Target="https://opteltreco.ru/catalog/datchik_vrashcheniya_pedaley_alfa_2020.html" TargetMode="External"/><Relationship Id="rId218" Type="http://schemas.openxmlformats.org/officeDocument/2006/relationships/hyperlink" Target="https://opteltreco.ru/catalog/fara_perednyaya_48v_alfa_new.html" TargetMode="External"/><Relationship Id="rId239" Type="http://schemas.openxmlformats.org/officeDocument/2006/relationships/hyperlink" Target="https://opteltreco.ru/catalog/akkumulyator_48v_13ah_4_kontakta_bad_dual_cyber.html" TargetMode="External"/><Relationship Id="rId250" Type="http://schemas.openxmlformats.org/officeDocument/2006/relationships/hyperlink" Target="https://opteltreco.ru/catalog/mekhanizm_skladyvaniya_ramy_polnyy_komplekt_bad_dual_tip_1.html" TargetMode="External"/><Relationship Id="rId271" Type="http://schemas.openxmlformats.org/officeDocument/2006/relationships/hyperlink" Target="https://opteltreco.ru/catalog/kontroller_bigcat_dual_48v_500w_2021_yckh_169_173f_48_zadniy.html" TargetMode="External"/><Relationship Id="rId292" Type="http://schemas.openxmlformats.org/officeDocument/2006/relationships/hyperlink" Target="https://opteltreco.ru/catalog/mekhanizm_skladyvaniya_ramy_polnyy_komplekt_bad_dual_tip_3.html" TargetMode="External"/><Relationship Id="rId24" Type="http://schemas.openxmlformats.org/officeDocument/2006/relationships/hyperlink" Target="https://opteltreco.ru/catalog/suport_tormoznoy_dlya_xt600_f_160_r_140.html" TargetMode="External"/><Relationship Id="rId45" Type="http://schemas.openxmlformats.org/officeDocument/2006/relationships/hyperlink" Target="https://opteltreco.ru/catalog/treshchetka_kasseta_na_7_s_eltreco.html" TargetMode="External"/><Relationship Id="rId66" Type="http://schemas.openxmlformats.org/officeDocument/2006/relationships/hyperlink" Target="https://opteltreco.ru/catalog/ruchka_gaza_eltreco_.html" TargetMode="External"/><Relationship Id="rId87" Type="http://schemas.openxmlformats.org/officeDocument/2006/relationships/hyperlink" Target="https://opteltreco.ru/catalog/akkumulyator_36v_10_a_h_flex_4_kontakta_v_komplekte_s_zu.html" TargetMode="External"/><Relationship Id="rId110" Type="http://schemas.openxmlformats.org/officeDocument/2006/relationships/hyperlink" Target="https://opteltreco.ru/catalog/kamera_20_1_95_2_125_bez_up_1.html" TargetMode="External"/><Relationship Id="rId131" Type="http://schemas.openxmlformats.org/officeDocument/2006/relationships/hyperlink" Target="https://opteltreco.ru/catalog/spitsy_245_mm_2_3_mm_chernye.html" TargetMode="External"/><Relationship Id="rId152" Type="http://schemas.openxmlformats.org/officeDocument/2006/relationships/hyperlink" Target="https://opteltreco.ru/catalog/fara_perednyaya_48v_alfa_new.html" TargetMode="External"/><Relationship Id="rId173" Type="http://schemas.openxmlformats.org/officeDocument/2006/relationships/hyperlink" Target="https://opteltreco.ru/catalog/ruchka_gaza_v_sbore_s_zamkom_alfa.html" TargetMode="External"/><Relationship Id="rId194" Type="http://schemas.openxmlformats.org/officeDocument/2006/relationships/hyperlink" Target="https://opteltreco.ru/catalog/podsedelnyy_shtyr_31_6mm_s_sedlom_alfa.html" TargetMode="External"/><Relationship Id="rId208" Type="http://schemas.openxmlformats.org/officeDocument/2006/relationships/hyperlink" Target="https://opteltreco.ru/catalog/komplekt_krylev_alfa_new.html" TargetMode="External"/><Relationship Id="rId229" Type="http://schemas.openxmlformats.org/officeDocument/2006/relationships/hyperlink" Target="https://opteltreco.ru/catalog/mekhanizm_skladyvaniya_ramy_polnyy_komplekt_bad_dual_tip_3.html" TargetMode="External"/><Relationship Id="rId240" Type="http://schemas.openxmlformats.org/officeDocument/2006/relationships/hyperlink" Target="https://opteltreco.ru/catalog/vilka_20_fat_cyber_bad_dual.html" TargetMode="External"/><Relationship Id="rId261" Type="http://schemas.openxmlformats.org/officeDocument/2006/relationships/hyperlink" Target="https://opteltreco.ru/catalog/lcd_displey_omt_m3_eltreco_bad_big_cat_dual_cyber_xt800.html" TargetMode="External"/><Relationship Id="rId14" Type="http://schemas.openxmlformats.org/officeDocument/2006/relationships/hyperlink" Target="https://opteltreco.ru/catalog/kontroller_eltreco_36_48v13a_lcd.html" TargetMode="External"/><Relationship Id="rId35" Type="http://schemas.openxmlformats.org/officeDocument/2006/relationships/hyperlink" Target="https://opteltreco.ru/catalog/komplekt_krylev_26_chernyy_xt_800.html" TargetMode="External"/><Relationship Id="rId56" Type="http://schemas.openxmlformats.org/officeDocument/2006/relationships/hyperlink" Target="https://opteltreco.ru/catalog/kontroller_s_ploshchadkoy_akb_xt850_36v_yckh100_105_36t.html" TargetMode="External"/><Relationship Id="rId77" Type="http://schemas.openxmlformats.org/officeDocument/2006/relationships/hyperlink" Target="https://opteltreco.ru/catalog/kamera_27_5_1_90_2_125_bez_up.html" TargetMode="External"/><Relationship Id="rId100" Type="http://schemas.openxmlformats.org/officeDocument/2006/relationships/hyperlink" Target="https://opteltreco.ru/catalog/ruchka_tormoza_xt_750_800_leto_chernye_komplekt.html" TargetMode="External"/><Relationship Id="rId282" Type="http://schemas.openxmlformats.org/officeDocument/2006/relationships/hyperlink" Target="https://opteltreco.ru/catalog/shatuny_bad_dual_big_cat_dual_tt_komplekt_2020.html" TargetMode="External"/><Relationship Id="rId8" Type="http://schemas.openxmlformats.org/officeDocument/2006/relationships/hyperlink" Target="https://opteltreco.ru/catalog/vilka_27_5_stalnaya_xt600.html" TargetMode="External"/><Relationship Id="rId98" Type="http://schemas.openxmlformats.org/officeDocument/2006/relationships/hyperlink" Target="https://opteltreco.ru/catalog/pult_pass_control_kht600_flex.html" TargetMode="External"/><Relationship Id="rId121" Type="http://schemas.openxmlformats.org/officeDocument/2006/relationships/hyperlink" Target="https://opteltreco.ru/catalog/akb_48v_8_8ah_alfa_l.html" TargetMode="External"/><Relationship Id="rId142" Type="http://schemas.openxmlformats.org/officeDocument/2006/relationships/hyperlink" Target="https://opteltreco.ru/catalog/kontroller_48v_15a_alfa_350_15a_2020_.html" TargetMode="External"/><Relationship Id="rId163" Type="http://schemas.openxmlformats.org/officeDocument/2006/relationships/hyperlink" Target="https://opteltreco.ru/catalog/kamera_24_3_0.html" TargetMode="External"/><Relationship Id="rId184" Type="http://schemas.openxmlformats.org/officeDocument/2006/relationships/hyperlink" Target="https://opteltreco.ru/catalog/zaryadnoe_ustroystvo_48v_2a_mic_5_5mm_2_5mm.html" TargetMode="External"/><Relationship Id="rId219" Type="http://schemas.openxmlformats.org/officeDocument/2006/relationships/hyperlink" Target="https://opteltreco.ru/catalog/frivil_alfa.html" TargetMode="External"/><Relationship Id="rId230" Type="http://schemas.openxmlformats.org/officeDocument/2006/relationships/hyperlink" Target="https://opteltreco.ru/catalog/mekhanizm_skladyvaniya_rulya_multiwatt.html" TargetMode="External"/><Relationship Id="rId251" Type="http://schemas.openxmlformats.org/officeDocument/2006/relationships/hyperlink" Target="https://opteltreco.ru/catalog/mekhanizm_skladyvaniya_ramy_polnyy_komplekt_bad_dual_tip_2.html" TargetMode="External"/><Relationship Id="rId25" Type="http://schemas.openxmlformats.org/officeDocument/2006/relationships/hyperlink" Target="https://opteltreco.ru/catalog/treshchetka_kasseta_na_7_s_eltreco.html" TargetMode="External"/><Relationship Id="rId46" Type="http://schemas.openxmlformats.org/officeDocument/2006/relationships/hyperlink" Target="https://opteltreco.ru/catalog/lcd_displey_omt_m3_xt850.html" TargetMode="External"/><Relationship Id="rId67" Type="http://schemas.openxmlformats.org/officeDocument/2006/relationships/hyperlink" Target="https://opteltreco.ru/catalog/ruchka_gaza_kht700_750_850_leto.html" TargetMode="External"/><Relationship Id="rId272" Type="http://schemas.openxmlformats.org/officeDocument/2006/relationships/hyperlink" Target="https://opteltreco.ru/catalog/kontroller_bigcat_dual_48v_500w_2021_yckh_169_173z_48t_peredniy.html" TargetMode="External"/><Relationship Id="rId293" Type="http://schemas.openxmlformats.org/officeDocument/2006/relationships/hyperlink" Target="https://opteltreco.ru/catalog/mekhanizm_skladyvaniya_rulya_multiwatt.html" TargetMode="External"/><Relationship Id="rId88" Type="http://schemas.openxmlformats.org/officeDocument/2006/relationships/hyperlink" Target="https://opteltreco.ru/catalog/akkumulyator_36v_7_8_a_h_flex_4_kontakta.html" TargetMode="External"/><Relationship Id="rId111" Type="http://schemas.openxmlformats.org/officeDocument/2006/relationships/hyperlink" Target="https://opteltreco.ru/catalog/kontroller_48v_flex_up_yckh100_113_48t.html" TargetMode="External"/><Relationship Id="rId132" Type="http://schemas.openxmlformats.org/officeDocument/2006/relationships/hyperlink" Target="https://opteltreco.ru/catalog/akkumulyator_dlya_green_city_e_alfa_new_fat_48v_10ah.html" TargetMode="External"/><Relationship Id="rId153" Type="http://schemas.openxmlformats.org/officeDocument/2006/relationships/hyperlink" Target="https://opteltreco.ru/catalog/frivil_alfa.html" TargetMode="External"/><Relationship Id="rId174" Type="http://schemas.openxmlformats.org/officeDocument/2006/relationships/hyperlink" Target="https://opteltreco.ru/catalog/ruchka_tormoza_alfa_komplekt.html" TargetMode="External"/><Relationship Id="rId195" Type="http://schemas.openxmlformats.org/officeDocument/2006/relationships/hyperlink" Target="https://opteltreco.ru/catalog/ruchka_gaza_v_sbore_s_zamkom_alfa.html" TargetMode="External"/><Relationship Id="rId209" Type="http://schemas.openxmlformats.org/officeDocument/2006/relationships/hyperlink" Target="https://opteltreco.ru/catalog/kontroller_48v_18a_alfa_500_18a_2020_.html" TargetMode="External"/><Relationship Id="rId220" Type="http://schemas.openxmlformats.org/officeDocument/2006/relationships/hyperlink" Target="https://opteltreco.ru/catalog/shatuny_alfa_komplekt_2020.html" TargetMode="External"/><Relationship Id="rId241" Type="http://schemas.openxmlformats.org/officeDocument/2006/relationships/hyperlink" Target="https://opteltreco.ru/catalog/gidravlicheskiy_tormoz_peredniy_eltreco_dlinna_gidrolinii_730_mm_komplekt.html" TargetMode="External"/><Relationship Id="rId15" Type="http://schemas.openxmlformats.org/officeDocument/2006/relationships/hyperlink" Target="https://opteltreco.ru/catalog/motor_eltreco_27_5_36v_350w_xt600_flex.html" TargetMode="External"/><Relationship Id="rId36" Type="http://schemas.openxmlformats.org/officeDocument/2006/relationships/hyperlink" Target="https://opteltreco.ru/catalog/kontroller_s_ploshchadkoy_akb_xt800_36v_yckh169_170_36t.html" TargetMode="External"/><Relationship Id="rId57" Type="http://schemas.openxmlformats.org/officeDocument/2006/relationships/hyperlink" Target="https://opteltreco.ru/catalog/kontroller_s_ploshchadkoy_akb_xt850_36v_yckh100_115_36t.html" TargetMode="External"/><Relationship Id="rId262" Type="http://schemas.openxmlformats.org/officeDocument/2006/relationships/hyperlink" Target="https://opteltreco.ru/catalog/akkumulyator_48v_10_4a_ch_big_cat_dual_s_ploshchadkoy.html" TargetMode="External"/><Relationship Id="rId283" Type="http://schemas.openxmlformats.org/officeDocument/2006/relationships/hyperlink" Target="https://opteltreco.ru/catalog/lcd_displey_omt_m3_eltreco_bad_big_cat_dual_cyber_xt800.html" TargetMode="External"/><Relationship Id="rId78" Type="http://schemas.openxmlformats.org/officeDocument/2006/relationships/hyperlink" Target="https://opteltreco.ru/catalog/kontroller_s_ploshchadkoy_15a_yckh169_145_36t_fs900_pod_lcd.html" TargetMode="External"/><Relationship Id="rId99" Type="http://schemas.openxmlformats.org/officeDocument/2006/relationships/hyperlink" Target="https://opteltreco.ru/catalog/ruchka_gaza_kht700_750_850_leto.html" TargetMode="External"/><Relationship Id="rId101" Type="http://schemas.openxmlformats.org/officeDocument/2006/relationships/hyperlink" Target="https://opteltreco.ru/catalog/spitsy_126_mm.html" TargetMode="External"/><Relationship Id="rId122" Type="http://schemas.openxmlformats.org/officeDocument/2006/relationships/hyperlink" Target="https://opteltreco.ru/catalog/zaryadnoe_ustroystvo_36v_2a_xlr.html" TargetMode="External"/><Relationship Id="rId143" Type="http://schemas.openxmlformats.org/officeDocument/2006/relationships/hyperlink" Target="https://opteltreco.ru/catalog/motor_48v_350w_alfa.html" TargetMode="External"/><Relationship Id="rId164" Type="http://schemas.openxmlformats.org/officeDocument/2006/relationships/hyperlink" Target="https://opteltreco.ru/catalog/karetka_alfa.html" TargetMode="External"/><Relationship Id="rId185" Type="http://schemas.openxmlformats.org/officeDocument/2006/relationships/hyperlink" Target="https://opteltreco.ru/catalog/zerkala_alfa.html" TargetMode="External"/><Relationship Id="rId9" Type="http://schemas.openxmlformats.org/officeDocument/2006/relationships/hyperlink" Target="https://opteltreco.ru/catalog/zamok_akkumulyatora_xt600.html" TargetMode="External"/><Relationship Id="rId210" Type="http://schemas.openxmlformats.org/officeDocument/2006/relationships/hyperlink" Target="https://opteltreco.ru/catalog/motor_48v_500w_alfa.html" TargetMode="External"/><Relationship Id="rId26" Type="http://schemas.openxmlformats.org/officeDocument/2006/relationships/hyperlink" Target="https://opteltreco.ru/catalog/shatuny_xt600_komplekt_2020.html" TargetMode="External"/><Relationship Id="rId231" Type="http://schemas.openxmlformats.org/officeDocument/2006/relationships/hyperlink" Target="https://opteltreco.ru/catalog/motor_eltreco_20_48v_500w_20_bad_dual_cyber.html" TargetMode="External"/><Relationship Id="rId252" Type="http://schemas.openxmlformats.org/officeDocument/2006/relationships/hyperlink" Target="https://opteltreco.ru/catalog/mekhanizm_skladyvaniya_ramy_polnyy_komplekt_bad_dual_tip_3.html" TargetMode="External"/><Relationship Id="rId273" Type="http://schemas.openxmlformats.org/officeDocument/2006/relationships/hyperlink" Target="https://opteltreco.ru/catalog/kontroller_bigcat_dual_bad_dual_48v_500w_2019_zadniy.html" TargetMode="External"/><Relationship Id="rId294" Type="http://schemas.openxmlformats.org/officeDocument/2006/relationships/hyperlink" Target="https://opteltreco.ru/catalog/motor_eltreco_20_48v_1000w_multiwatt.html" TargetMode="External"/><Relationship Id="rId47" Type="http://schemas.openxmlformats.org/officeDocument/2006/relationships/hyperlink" Target="https://opteltreco.ru/catalog/lcd_displey_omt_m3_xt850_bez_konnektora.html" TargetMode="External"/><Relationship Id="rId68" Type="http://schemas.openxmlformats.org/officeDocument/2006/relationships/hyperlink" Target="https://opteltreco.ru/catalog/ruchka_tormoza_xt_750_800_leto_chernye_komplekt.html" TargetMode="External"/><Relationship Id="rId89" Type="http://schemas.openxmlformats.org/officeDocument/2006/relationships/hyperlink" Target="https://opteltreco.ru/catalog/datchik_pass_eltreco_levyy.html" TargetMode="External"/><Relationship Id="rId112" Type="http://schemas.openxmlformats.org/officeDocument/2006/relationships/hyperlink" Target="https://opteltreco.ru/catalog/motor_eltreco_20_48v_500w_flex_up.html" TargetMode="External"/><Relationship Id="rId133" Type="http://schemas.openxmlformats.org/officeDocument/2006/relationships/hyperlink" Target="https://opteltreco.ru/catalog/barabannyy_tormoz_zadnego_kolesa_alfa.html" TargetMode="External"/><Relationship Id="rId154" Type="http://schemas.openxmlformats.org/officeDocument/2006/relationships/hyperlink" Target="https://opteltreco.ru/catalog/shatuny_alfa_komplekt_2020.html" TargetMode="External"/><Relationship Id="rId175" Type="http://schemas.openxmlformats.org/officeDocument/2006/relationships/hyperlink" Target="https://opteltreco.ru/catalog/sedlo_alfa.html" TargetMode="External"/><Relationship Id="rId196" Type="http://schemas.openxmlformats.org/officeDocument/2006/relationships/hyperlink" Target="https://opteltreco.ru/catalog/ruchka_tormoza_alfa_komplekt.html" TargetMode="External"/><Relationship Id="rId200" Type="http://schemas.openxmlformats.org/officeDocument/2006/relationships/hyperlink" Target="https://opteltreco.ru/catalog/shatuny_alfa_komplekt_2020.html" TargetMode="External"/><Relationship Id="rId16" Type="http://schemas.openxmlformats.org/officeDocument/2006/relationships/hyperlink" Target="https://opteltreco.ru/catalog/nizhnyaya_chast_ploshchadki_akkumulyatora_kht600.html" TargetMode="External"/><Relationship Id="rId221" Type="http://schemas.openxmlformats.org/officeDocument/2006/relationships/hyperlink" Target="https://opteltreco.ru/catalog/lcd_displey_omt_m3_eltreco_bad_big_cat_dual_cyber_xt800.html" TargetMode="External"/><Relationship Id="rId242" Type="http://schemas.openxmlformats.org/officeDocument/2006/relationships/hyperlink" Target="https://opteltreco.ru/catalog/zamok_akkumulyatora_bad_dual.html" TargetMode="External"/><Relationship Id="rId263" Type="http://schemas.openxmlformats.org/officeDocument/2006/relationships/hyperlink" Target="https://opteltreco.ru/catalog/akkumulyator_48v_10_4a_ch_big_cat_dual.html" TargetMode="External"/><Relationship Id="rId284" Type="http://schemas.openxmlformats.org/officeDocument/2006/relationships/hyperlink" Target="https://opteltreco.ru/catalog/akkumulyator_48v_13ah_4_kontakta_bad_dual_cyber.html" TargetMode="External"/><Relationship Id="rId37" Type="http://schemas.openxmlformats.org/officeDocument/2006/relationships/hyperlink" Target="https://opteltreco.ru/catalog/motor_eltreco_27_5_36v_350w.html" TargetMode="External"/><Relationship Id="rId58" Type="http://schemas.openxmlformats.org/officeDocument/2006/relationships/hyperlink" Target="https://opteltreco.ru/catalog/kontroller_s_ploshchadkoy_akb_xt850_36v13a_yckh100_117_36t.html" TargetMode="External"/><Relationship Id="rId79" Type="http://schemas.openxmlformats.org/officeDocument/2006/relationships/hyperlink" Target="https://opteltreco.ru/catalog/kontroller_s_ploshchadkoy_15a_yckh169_170_36t_fs900_pod_lcd.html" TargetMode="External"/><Relationship Id="rId102" Type="http://schemas.openxmlformats.org/officeDocument/2006/relationships/hyperlink" Target="https://opteltreco.ru/catalog/spitsy_158_mm_2_6_mm_chernye.html" TargetMode="External"/><Relationship Id="rId123" Type="http://schemas.openxmlformats.org/officeDocument/2006/relationships/hyperlink" Target="https://opteltreco.ru/catalog/kamera_26_1_95_2_125_bez_up.html" TargetMode="External"/><Relationship Id="rId144" Type="http://schemas.openxmlformats.org/officeDocument/2006/relationships/hyperlink" Target="https://opteltreco.ru/catalog/obod_24_30mm_36_spits_e_alfa.html" TargetMode="External"/><Relationship Id="rId90" Type="http://schemas.openxmlformats.org/officeDocument/2006/relationships/hyperlink" Target="https://opteltreco.ru/catalog/zaryadnoe_ustroystvo_36v_2a_rsa.html" TargetMode="External"/><Relationship Id="rId165" Type="http://schemas.openxmlformats.org/officeDocument/2006/relationships/hyperlink" Target="https://opteltreco.ru/catalog/knopka_pereklyucheniya_rezhimov_ezdy_svet_signal_alfa.html" TargetMode="External"/><Relationship Id="rId186" Type="http://schemas.openxmlformats.org/officeDocument/2006/relationships/hyperlink" Target="https://opteltreco.ru/catalog/karetka_alfa.html" TargetMode="External"/><Relationship Id="rId211" Type="http://schemas.openxmlformats.org/officeDocument/2006/relationships/hyperlink" Target="https://opteltreco.ru/catalog/obod_24_30mm_36_spits_e_alfa.html" TargetMode="External"/><Relationship Id="rId232" Type="http://schemas.openxmlformats.org/officeDocument/2006/relationships/hyperlink" Target="https://opteltreco.ru/catalog/plata_bms_13s_48v_30a.html" TargetMode="External"/><Relationship Id="rId253" Type="http://schemas.openxmlformats.org/officeDocument/2006/relationships/hyperlink" Target="https://opteltreco.ru/catalog/mekhanizm_skladyvaniya_rulya_multiwatt.html" TargetMode="External"/><Relationship Id="rId274" Type="http://schemas.openxmlformats.org/officeDocument/2006/relationships/hyperlink" Target="https://opteltreco.ru/catalog/motor_eltreco_26_48v_500w_26_big_cat_dual.html" TargetMode="External"/><Relationship Id="rId295" Type="http://schemas.openxmlformats.org/officeDocument/2006/relationships/hyperlink" Target="https://opteltreco.ru/catalog/pokryshka_chaoyang_20_x_4_0.html" TargetMode="External"/><Relationship Id="rId27" Type="http://schemas.openxmlformats.org/officeDocument/2006/relationships/hyperlink" Target="https://opteltreco.ru/catalog/lcd_displey_omt_m3_eltreco_bad_big_cat_dual_cyber_xt800_bez_konnektora.html" TargetMode="External"/><Relationship Id="rId48" Type="http://schemas.openxmlformats.org/officeDocument/2006/relationships/hyperlink" Target="https://opteltreco.ru/catalog/akkumulyator_36v_10a_ch_hl_v_komplekte_s_zu.html" TargetMode="External"/><Relationship Id="rId69" Type="http://schemas.openxmlformats.org/officeDocument/2006/relationships/hyperlink" Target="https://opteltreco.ru/catalog/sedlo_xt600_850.html" TargetMode="External"/><Relationship Id="rId113" Type="http://schemas.openxmlformats.org/officeDocument/2006/relationships/hyperlink" Target="https://opteltreco.ru/catalog/obod_dvoynoy_20.html" TargetMode="External"/><Relationship Id="rId134" Type="http://schemas.openxmlformats.org/officeDocument/2006/relationships/hyperlink" Target="https://opteltreco.ru/catalog/datchik_vrashcheniya_pedaley_alfa_2020.html" TargetMode="External"/><Relationship Id="rId80" Type="http://schemas.openxmlformats.org/officeDocument/2006/relationships/hyperlink" Target="https://opteltreco.ru/catalog/motor_eltreco_27_5_36v_350w.html" TargetMode="External"/><Relationship Id="rId155" Type="http://schemas.openxmlformats.org/officeDocument/2006/relationships/hyperlink" Target="https://opteltreco.ru/catalog/shesterni_reduktora_dlya_motora_350w_47_13_5_mm_36_zubev_posadochnyy_diametr_8mm.html" TargetMode="External"/><Relationship Id="rId176" Type="http://schemas.openxmlformats.org/officeDocument/2006/relationships/hyperlink" Target="https://opteltreco.ru/catalog/spitsy_188_mm_2_6_serebro.html" TargetMode="External"/><Relationship Id="rId197" Type="http://schemas.openxmlformats.org/officeDocument/2006/relationships/hyperlink" Target="https://opteltreco.ru/catalog/sedlo_alfa.html" TargetMode="External"/><Relationship Id="rId201" Type="http://schemas.openxmlformats.org/officeDocument/2006/relationships/hyperlink" Target="https://opteltreco.ru/catalog/akb_48v_12_5ah_dlya_elektrovelosipedov_green_city_e_alfa_lux.html" TargetMode="External"/><Relationship Id="rId222" Type="http://schemas.openxmlformats.org/officeDocument/2006/relationships/hyperlink" Target="https://opteltreco.ru/catalog/vilka_20_fat_cyber_bad_dual.html" TargetMode="External"/><Relationship Id="rId243" Type="http://schemas.openxmlformats.org/officeDocument/2006/relationships/hyperlink" Target="https://opteltreco.ru/catalog/zaryadnoe_ustroystvo_48v_2a_xlr.html" TargetMode="External"/><Relationship Id="rId264" Type="http://schemas.openxmlformats.org/officeDocument/2006/relationships/hyperlink" Target="https://opteltreco.ru/catalog/vilka_26_fat_big_cat_dual.html" TargetMode="External"/><Relationship Id="rId285" Type="http://schemas.openxmlformats.org/officeDocument/2006/relationships/hyperlink" Target="https://opteltreco.ru/catalog/vilka_20_fat_cyber_bad_dual.html" TargetMode="External"/><Relationship Id="rId17" Type="http://schemas.openxmlformats.org/officeDocument/2006/relationships/hyperlink" Target="https://opteltreco.ru/catalog/obod_dvoynoy_27_5.html" TargetMode="External"/><Relationship Id="rId38" Type="http://schemas.openxmlformats.org/officeDocument/2006/relationships/hyperlink" Target="https://opteltreco.ru/catalog/obod_dvoynoy_27_5.html" TargetMode="External"/><Relationship Id="rId59" Type="http://schemas.openxmlformats.org/officeDocument/2006/relationships/hyperlink" Target="https://opteltreco.ru/catalog/kontroller_s_ploshchadkoy_akb_xt850_36v13a_yckh169_171_36t.html" TargetMode="External"/><Relationship Id="rId103" Type="http://schemas.openxmlformats.org/officeDocument/2006/relationships/hyperlink" Target="https://opteltreco.ru/catalog/fara_perednyaya_flex.html" TargetMode="External"/><Relationship Id="rId124" Type="http://schemas.openxmlformats.org/officeDocument/2006/relationships/hyperlink" Target="https://opteltreco.ru/catalog/kontroller_white_36v_yckh169_157_36.html" TargetMode="External"/><Relationship Id="rId70" Type="http://schemas.openxmlformats.org/officeDocument/2006/relationships/hyperlink" Target="https://opteltreco.ru/catalog/treshchetka_kasseta_na_7_s_eltreco.html" TargetMode="External"/><Relationship Id="rId91" Type="http://schemas.openxmlformats.org/officeDocument/2006/relationships/hyperlink" Target="https://opteltreco.ru/catalog/kamera_20_1_95_2_125_bez_up_1.html" TargetMode="External"/><Relationship Id="rId145" Type="http://schemas.openxmlformats.org/officeDocument/2006/relationships/hyperlink" Target="https://opteltreco.ru/catalog/plata_bms_13s_48v_15a_alfa.html" TargetMode="External"/><Relationship Id="rId166" Type="http://schemas.openxmlformats.org/officeDocument/2006/relationships/hyperlink" Target="https://opteltreco.ru/catalog/kolodki_tormoznye_barabannye_alfa_zadnie.html" TargetMode="External"/><Relationship Id="rId187" Type="http://schemas.openxmlformats.org/officeDocument/2006/relationships/hyperlink" Target="https://opteltreco.ru/catalog/knopka_pereklyucheniya_rezhimov_ezdy_svet_signal_alfa.html" TargetMode="External"/><Relationship Id="rId1" Type="http://schemas.openxmlformats.org/officeDocument/2006/relationships/hyperlink" Target="http://www.opteltreco.ru/" TargetMode="External"/><Relationship Id="rId212" Type="http://schemas.openxmlformats.org/officeDocument/2006/relationships/hyperlink" Target="https://opteltreco.ru/catalog/podsedelnyy_shtyr_31_6mm_s_sedlom_alfa.html" TargetMode="External"/><Relationship Id="rId233" Type="http://schemas.openxmlformats.org/officeDocument/2006/relationships/hyperlink" Target="https://opteltreco.ru/catalog/sedlo_bad_dual.html" TargetMode="External"/><Relationship Id="rId254" Type="http://schemas.openxmlformats.org/officeDocument/2006/relationships/hyperlink" Target="https://opteltreco.ru/catalog/motor_eltreco_20_48v_500w_20_bad_dual_cyber.html" TargetMode="External"/><Relationship Id="rId28" Type="http://schemas.openxmlformats.org/officeDocument/2006/relationships/hyperlink" Target="https://opteltreco.ru/catalog/lcd_displey_omt_m3_eltreco_xt600_le.html" TargetMode="External"/><Relationship Id="rId49" Type="http://schemas.openxmlformats.org/officeDocument/2006/relationships/hyperlink" Target="https://opteltreco.ru/catalog/akkumulyator_36v_12_5a_ch_hl_20a_bms.html" TargetMode="External"/><Relationship Id="rId114" Type="http://schemas.openxmlformats.org/officeDocument/2006/relationships/hyperlink" Target="https://opteltreco.ru/catalog/ruchka_gaza_kht700_750_850_leto.html" TargetMode="External"/><Relationship Id="rId275" Type="http://schemas.openxmlformats.org/officeDocument/2006/relationships/hyperlink" Target="https://opteltreco.ru/catalog/motor_eltreco_26_48v_500w_26_big_cat_dual_peredniy.html" TargetMode="External"/><Relationship Id="rId296" Type="http://schemas.openxmlformats.org/officeDocument/2006/relationships/hyperlink" Target="https://opteltreco.ru/catalog/ruchka_gaza_kht700_750_850_leto.html" TargetMode="External"/><Relationship Id="rId300" Type="http://schemas.openxmlformats.org/officeDocument/2006/relationships/drawing" Target="../drawings/drawing2.xml"/><Relationship Id="rId60" Type="http://schemas.openxmlformats.org/officeDocument/2006/relationships/hyperlink" Target="https://opteltreco.ru/catalog/kontroller_s_ploshchadkoy_akb_xt880_36v13a_yckh108_48t.html" TargetMode="External"/><Relationship Id="rId81" Type="http://schemas.openxmlformats.org/officeDocument/2006/relationships/hyperlink" Target="https://opteltreco.ru/catalog/obod_dvoynoy_27_5.html" TargetMode="External"/><Relationship Id="rId135" Type="http://schemas.openxmlformats.org/officeDocument/2006/relationships/hyperlink" Target="https://opteltreco.ru/catalog/zaryadnoe_ustroystvo_48v_2a_mic_5_5mm_2_5mm.html" TargetMode="External"/><Relationship Id="rId156" Type="http://schemas.openxmlformats.org/officeDocument/2006/relationships/hyperlink" Target="https://opteltreco.ru/catalog/akkumulyator_dlya_green_city_e_alfa_new_fat_48v_10ah.html" TargetMode="External"/><Relationship Id="rId177" Type="http://schemas.openxmlformats.org/officeDocument/2006/relationships/hyperlink" Target="https://opteltreco.ru/catalog/spitsy_215_mm_2_3_mm.html" TargetMode="External"/><Relationship Id="rId198" Type="http://schemas.openxmlformats.org/officeDocument/2006/relationships/hyperlink" Target="https://opteltreco.ru/catalog/fara_perednyaya_48v_alfa_new.html" TargetMode="External"/><Relationship Id="rId202" Type="http://schemas.openxmlformats.org/officeDocument/2006/relationships/hyperlink" Target="https://opteltreco.ru/catalog/barabannyy_tormoz_zadnego_kolesa_alfa.html" TargetMode="External"/><Relationship Id="rId223" Type="http://schemas.openxmlformats.org/officeDocument/2006/relationships/hyperlink" Target="https://opteltreco.ru/catalog/gidravlicheskiy_tormoz_peredniy_eltreco_dlinna_gidrolinii_730_mm_komplekt.html" TargetMode="External"/><Relationship Id="rId244" Type="http://schemas.openxmlformats.org/officeDocument/2006/relationships/hyperlink" Target="https://opteltreco.ru/catalog/kontroller_bad_dual_48v_500w_zadniy_starogo_obraztsa.html" TargetMode="External"/><Relationship Id="rId18" Type="http://schemas.openxmlformats.org/officeDocument/2006/relationships/hyperlink" Target="https://opteltreco.ru/catalog/pokryshka_eltreco_27_5_x_2_10_.html" TargetMode="External"/><Relationship Id="rId39" Type="http://schemas.openxmlformats.org/officeDocument/2006/relationships/hyperlink" Target="https://opteltreco.ru/catalog/ruchka_gaza_kht700_750_850_leto.html" TargetMode="External"/><Relationship Id="rId265" Type="http://schemas.openxmlformats.org/officeDocument/2006/relationships/hyperlink" Target="https://opteltreco.ru/catalog/gidravlicheskiy_tormoz_peredniy_eltreco_dlinna_gidrolinii_730_mm_komplekt.html" TargetMode="External"/><Relationship Id="rId286" Type="http://schemas.openxmlformats.org/officeDocument/2006/relationships/hyperlink" Target="https://opteltreco.ru/catalog/zaryadnoe_ustroystvo_48v_2a_xlr.html" TargetMode="External"/><Relationship Id="rId50" Type="http://schemas.openxmlformats.org/officeDocument/2006/relationships/hyperlink" Target="https://opteltreco.ru/catalog/vilka_27_5_allyuminievaya_xt850.html" TargetMode="External"/><Relationship Id="rId104" Type="http://schemas.openxmlformats.org/officeDocument/2006/relationships/hyperlink" Target="https://opteltreco.ru/catalog/shatuny_flex_komplekt_2020.html" TargetMode="External"/><Relationship Id="rId125" Type="http://schemas.openxmlformats.org/officeDocument/2006/relationships/hyperlink" Target="https://opteltreco.ru/catalog/motor_eltreco_27_5_36v_350w.html" TargetMode="External"/><Relationship Id="rId146" Type="http://schemas.openxmlformats.org/officeDocument/2006/relationships/hyperlink" Target="https://opteltreco.ru/catalog/podsedelnyy_shtyr_31_6mm_s_sedlom_alfa.html" TargetMode="External"/><Relationship Id="rId167" Type="http://schemas.openxmlformats.org/officeDocument/2006/relationships/hyperlink" Target="https://opteltreco.ru/catalog/komplekt_krylev_alfa_fat.html" TargetMode="External"/><Relationship Id="rId188" Type="http://schemas.openxmlformats.org/officeDocument/2006/relationships/hyperlink" Target="https://opteltreco.ru/catalog/komplekt_krylev_alfa_new.html" TargetMode="External"/><Relationship Id="rId71" Type="http://schemas.openxmlformats.org/officeDocument/2006/relationships/hyperlink" Target="https://opteltreco.ru/catalog/shatuny_xt850_komplekt_2020.html" TargetMode="External"/><Relationship Id="rId92" Type="http://schemas.openxmlformats.org/officeDocument/2006/relationships/hyperlink" Target="https://opteltreco.ru/catalog/knopka_zvukovogo_signala_flex.html" TargetMode="External"/><Relationship Id="rId213" Type="http://schemas.openxmlformats.org/officeDocument/2006/relationships/hyperlink" Target="https://opteltreco.ru/catalog/podshipniki_rulevoy_kolonki_alfa.html" TargetMode="External"/><Relationship Id="rId234" Type="http://schemas.openxmlformats.org/officeDocument/2006/relationships/hyperlink" Target="https://opteltreco.ru/catalog/spitsy_126_mm.html" TargetMode="External"/><Relationship Id="rId2" Type="http://schemas.openxmlformats.org/officeDocument/2006/relationships/hyperlink" Target="https://opteltreco.ru/catalog/nabor_zapchastey_dlya_elektrovelosipedov_light.html" TargetMode="External"/><Relationship Id="rId29" Type="http://schemas.openxmlformats.org/officeDocument/2006/relationships/hyperlink" Target="https://opteltreco.ru/catalog/akkumulyator_36v_10a_ch_hl_v_komplekte_s_zu.html" TargetMode="External"/><Relationship Id="rId255" Type="http://schemas.openxmlformats.org/officeDocument/2006/relationships/hyperlink" Target="https://opteltreco.ru/catalog/motor_eltreco_26_48v_500w_20_bad_dual_peredniy_.html" TargetMode="External"/><Relationship Id="rId276" Type="http://schemas.openxmlformats.org/officeDocument/2006/relationships/hyperlink" Target="https://opteltreco.ru/catalog/pedali_eltreco_big_cat_dual.html" TargetMode="External"/><Relationship Id="rId297" Type="http://schemas.openxmlformats.org/officeDocument/2006/relationships/hyperlink" Target="https://opteltreco.ru/catalog/signalizatsiya_s_pultom_bigcat_dual_bad_dual_multiwatt.html" TargetMode="External"/><Relationship Id="rId40" Type="http://schemas.openxmlformats.org/officeDocument/2006/relationships/hyperlink" Target="https://opteltreco.ru/catalog/ruchka_tormoza_xt_750_800_leto_chernye_komplekt.html" TargetMode="External"/><Relationship Id="rId115" Type="http://schemas.openxmlformats.org/officeDocument/2006/relationships/hyperlink" Target="https://opteltreco.ru/catalog/ruchka_tormoza_xt_750_800_leto_chernye_komplekt.html" TargetMode="External"/><Relationship Id="rId136" Type="http://schemas.openxmlformats.org/officeDocument/2006/relationships/hyperlink" Target="https://opteltreco.ru/catalog/zerkala_alfa.html" TargetMode="External"/><Relationship Id="rId157" Type="http://schemas.openxmlformats.org/officeDocument/2006/relationships/hyperlink" Target="https://opteltreco.ru/catalog/barabannyy_tormoz_zadnego_kolesa_alfa.html" TargetMode="External"/><Relationship Id="rId178" Type="http://schemas.openxmlformats.org/officeDocument/2006/relationships/hyperlink" Target="https://opteltreco.ru/catalog/fara_perednyaya_48v_alfa_new.html" TargetMode="External"/><Relationship Id="rId61" Type="http://schemas.openxmlformats.org/officeDocument/2006/relationships/hyperlink" Target="https://opteltreco.ru/catalog/motor_eltreco_27_5_36v_500w.html" TargetMode="External"/><Relationship Id="rId82" Type="http://schemas.openxmlformats.org/officeDocument/2006/relationships/hyperlink" Target="https://opteltreco.ru/catalog/plata_bms36v_15a_fs900.html" TargetMode="External"/><Relationship Id="rId199" Type="http://schemas.openxmlformats.org/officeDocument/2006/relationships/hyperlink" Target="https://opteltreco.ru/catalog/frivil_alfa.html" TargetMode="External"/><Relationship Id="rId203" Type="http://schemas.openxmlformats.org/officeDocument/2006/relationships/hyperlink" Target="https://opteltreco.ru/catalog/datchik_vrashcheniya_pedaley_alfa_2020.html" TargetMode="External"/><Relationship Id="rId19" Type="http://schemas.openxmlformats.org/officeDocument/2006/relationships/hyperlink" Target="https://opteltreco.ru/catalog/ruchka_gaza_kht700_750_850_leto.html" TargetMode="External"/><Relationship Id="rId224" Type="http://schemas.openxmlformats.org/officeDocument/2006/relationships/hyperlink" Target="https://opteltreco.ru/catalog/datchik_pass_cyber_2021.html" TargetMode="External"/><Relationship Id="rId245" Type="http://schemas.openxmlformats.org/officeDocument/2006/relationships/hyperlink" Target="https://opteltreco.ru/catalog/kontroller_bad_dual_48v_500w_peredniy_2019.html" TargetMode="External"/><Relationship Id="rId266" Type="http://schemas.openxmlformats.org/officeDocument/2006/relationships/hyperlink" Target="https://opteltreco.ru/catalog/zaryadnoe_ustroystvo_48v_2a_xlr.html" TargetMode="External"/><Relationship Id="rId287" Type="http://schemas.openxmlformats.org/officeDocument/2006/relationships/hyperlink" Target="https://opteltreco.ru/catalog/kamera_20_kh4_00.html" TargetMode="External"/><Relationship Id="rId30" Type="http://schemas.openxmlformats.org/officeDocument/2006/relationships/hyperlink" Target="https://opteltreco.ru/catalog/akkumulyator_36v_12_5a_ch_hl_20a_bms.html" TargetMode="External"/><Relationship Id="rId105" Type="http://schemas.openxmlformats.org/officeDocument/2006/relationships/hyperlink" Target="https://opteltreco.ru/catalog/shesterni_reduktora_dlya_motora_250w_38_11_5_mm_36_zubev_posadochnyy_diametr_8mm.html" TargetMode="External"/><Relationship Id="rId126" Type="http://schemas.openxmlformats.org/officeDocument/2006/relationships/hyperlink" Target="https://opteltreco.ru/catalog/obod_26_36_spits.html" TargetMode="External"/><Relationship Id="rId147" Type="http://schemas.openxmlformats.org/officeDocument/2006/relationships/hyperlink" Target="https://opteltreco.ru/catalog/podshipniki_rulevoy_kolonki_alfa.html" TargetMode="External"/><Relationship Id="rId168" Type="http://schemas.openxmlformats.org/officeDocument/2006/relationships/hyperlink" Target="https://opteltreco.ru/catalog/kontroller_48v_18a_alfa_500_18a_2020_.html" TargetMode="External"/><Relationship Id="rId51" Type="http://schemas.openxmlformats.org/officeDocument/2006/relationships/hyperlink" Target="https://opteltreco.ru/catalog/gidravlicheskiy_tormoz_zadniy_eltreco_dlinna_gidrolinii_1370_mm_komplekt.html" TargetMode="External"/><Relationship Id="rId72" Type="http://schemas.openxmlformats.org/officeDocument/2006/relationships/hyperlink" Target="https://opteltreco.ru/catalog/lcd_displey_omt_m3_eltreco_bad_big_cat_dual_cyber_xt800.html" TargetMode="External"/><Relationship Id="rId93" Type="http://schemas.openxmlformats.org/officeDocument/2006/relationships/hyperlink" Target="https://opteltreco.ru/catalog/kontroller_36v_flex_yckh100_112_36t.html" TargetMode="External"/><Relationship Id="rId189" Type="http://schemas.openxmlformats.org/officeDocument/2006/relationships/hyperlink" Target="https://opteltreco.ru/catalog/kontroller_48v_18a_alfa_500_18a_2020_.html" TargetMode="External"/><Relationship Id="rId3" Type="http://schemas.openxmlformats.org/officeDocument/2006/relationships/hyperlink" Target="https://opteltreco.ru/catalog/nabor_zapchastey_dlya_elektrovelosipedov_medium.html" TargetMode="External"/><Relationship Id="rId214" Type="http://schemas.openxmlformats.org/officeDocument/2006/relationships/hyperlink" Target="https://opteltreco.ru/catalog/rul_25_mm_alfa.html" TargetMode="External"/><Relationship Id="rId235" Type="http://schemas.openxmlformats.org/officeDocument/2006/relationships/hyperlink" Target="https://opteltreco.ru/catalog/spitsy_168_mm_2_3_mm_chernye.html" TargetMode="External"/><Relationship Id="rId256" Type="http://schemas.openxmlformats.org/officeDocument/2006/relationships/hyperlink" Target="https://opteltreco.ru/catalog/plata_bms_13s_48v_30a.html" TargetMode="External"/><Relationship Id="rId277" Type="http://schemas.openxmlformats.org/officeDocument/2006/relationships/hyperlink" Target="https://opteltreco.ru/catalog/plata_bms_13s_48v_30a.html" TargetMode="External"/><Relationship Id="rId298" Type="http://schemas.openxmlformats.org/officeDocument/2006/relationships/hyperlink" Target="https://opteltreco.ru/catalog/treshchetka_kasseta_na_7_s_shimano.html" TargetMode="External"/><Relationship Id="rId116" Type="http://schemas.openxmlformats.org/officeDocument/2006/relationships/hyperlink" Target="https://opteltreco.ru/catalog/spitsy_126_mm.html" TargetMode="External"/><Relationship Id="rId137" Type="http://schemas.openxmlformats.org/officeDocument/2006/relationships/hyperlink" Target="https://opteltreco.ru/catalog/karetka_alfa.html" TargetMode="External"/><Relationship Id="rId158" Type="http://schemas.openxmlformats.org/officeDocument/2006/relationships/hyperlink" Target="https://opteltreco.ru/catalog/vilka_24_st_chernaya_alfa_fat.html" TargetMode="External"/><Relationship Id="rId20" Type="http://schemas.openxmlformats.org/officeDocument/2006/relationships/hyperlink" Target="https://opteltreco.ru/catalog/ruchka_tormoza_xt_750_800_leto_chernye_komplekt.html" TargetMode="External"/><Relationship Id="rId41" Type="http://schemas.openxmlformats.org/officeDocument/2006/relationships/hyperlink" Target="https://opteltreco.ru/catalog/sedlo_xt600_850.html" TargetMode="External"/><Relationship Id="rId62" Type="http://schemas.openxmlformats.org/officeDocument/2006/relationships/hyperlink" Target="https://opteltreco.ru/catalog/obod_dvoynoy_27_5.html" TargetMode="External"/><Relationship Id="rId83" Type="http://schemas.openxmlformats.org/officeDocument/2006/relationships/hyperlink" Target="https://opteltreco.ru/catalog/pokryshka_eltreco_27_5_x_2_10_.html" TargetMode="External"/><Relationship Id="rId179" Type="http://schemas.openxmlformats.org/officeDocument/2006/relationships/hyperlink" Target="https://opteltreco.ru/catalog/shatuny_alfa_komplekt_2020.html" TargetMode="External"/><Relationship Id="rId190" Type="http://schemas.openxmlformats.org/officeDocument/2006/relationships/hyperlink" Target="https://opteltreco.ru/catalog/krylo_24_zadnee_alfa_.html" TargetMode="External"/><Relationship Id="rId204" Type="http://schemas.openxmlformats.org/officeDocument/2006/relationships/hyperlink" Target="https://opteltreco.ru/catalog/zaryadnoe_ustroystvo_48v_2a_xlr.html" TargetMode="External"/><Relationship Id="rId225" Type="http://schemas.openxmlformats.org/officeDocument/2006/relationships/hyperlink" Target="https://opteltreco.ru/catalog/zaryadnoe_ustroystvo_48v_2a_xlr.html" TargetMode="External"/><Relationship Id="rId246" Type="http://schemas.openxmlformats.org/officeDocument/2006/relationships/hyperlink" Target="https://opteltreco.ru/catalog/kontroller_bad_dual_48v_500w_peredniy_starogo_obraztsa.html" TargetMode="External"/><Relationship Id="rId267" Type="http://schemas.openxmlformats.org/officeDocument/2006/relationships/hyperlink" Target="https://opteltreco.ru/catalog/kamera_26_kh_4_0.html" TargetMode="External"/><Relationship Id="rId288" Type="http://schemas.openxmlformats.org/officeDocument/2006/relationships/hyperlink" Target="https://opteltreco.ru/catalog/kolodki_tormoznye_ultra_.html" TargetMode="External"/><Relationship Id="rId106" Type="http://schemas.openxmlformats.org/officeDocument/2006/relationships/hyperlink" Target="https://opteltreco.ru/catalog/lcd_displey_omt_m3_eltreco_flex_up.html" TargetMode="External"/><Relationship Id="rId127" Type="http://schemas.openxmlformats.org/officeDocument/2006/relationships/hyperlink" Target="https://opteltreco.ru/catalog/pokryshka_26_1_95_s_1269.html" TargetMode="External"/><Relationship Id="rId10" Type="http://schemas.openxmlformats.org/officeDocument/2006/relationships/hyperlink" Target="https://opteltreco.ru/catalog/zaryadnoe_ustroystvo_36v_2a_mic_5_5mm_2_5mm.html" TargetMode="External"/><Relationship Id="rId31" Type="http://schemas.openxmlformats.org/officeDocument/2006/relationships/hyperlink" Target="https://opteltreco.ru/catalog/vilka_27_5_stalnaya_xt_750.html" TargetMode="External"/><Relationship Id="rId52" Type="http://schemas.openxmlformats.org/officeDocument/2006/relationships/hyperlink" Target="https://opteltreco.ru/catalog/gidravlicheskiy_tormoz_peredniy_eltreco_dlinna_gidrolinii_730_mm_komplekt.html" TargetMode="External"/><Relationship Id="rId73" Type="http://schemas.openxmlformats.org/officeDocument/2006/relationships/hyperlink" Target="https://opteltreco.ru/catalog/akkumulyator_36v_10a_ch_hl_v_komplekte_s_zu.html" TargetMode="External"/><Relationship Id="rId94" Type="http://schemas.openxmlformats.org/officeDocument/2006/relationships/hyperlink" Target="https://opteltreco.ru/catalog/mekhanizm_skladyvaniya_rulya_flex_flex_up_run.html" TargetMode="External"/><Relationship Id="rId148" Type="http://schemas.openxmlformats.org/officeDocument/2006/relationships/hyperlink" Target="https://opteltreco.ru/catalog/rul_25_mm_alfa.html" TargetMode="External"/><Relationship Id="rId169" Type="http://schemas.openxmlformats.org/officeDocument/2006/relationships/hyperlink" Target="https://opteltreco.ru/catalog/plata_bms_13s_48v_15a_alfa.html" TargetMode="External"/><Relationship Id="rId4" Type="http://schemas.openxmlformats.org/officeDocument/2006/relationships/hyperlink" Target="https://opteltreco.ru/catalog/nabor_zapchastey_dlya_elektrovelosipedov_maxi.html" TargetMode="External"/><Relationship Id="rId180" Type="http://schemas.openxmlformats.org/officeDocument/2006/relationships/hyperlink" Target="https://opteltreco.ru/catalog/akb_48v_10ah_alfa_gl.html" TargetMode="External"/><Relationship Id="rId215" Type="http://schemas.openxmlformats.org/officeDocument/2006/relationships/hyperlink" Target="https://opteltreco.ru/catalog/ruchka_gaza_v_sbore_s_zamkom_alfa.html" TargetMode="External"/><Relationship Id="rId236" Type="http://schemas.openxmlformats.org/officeDocument/2006/relationships/hyperlink" Target="https://opteltreco.ru/catalog/treshchetka_kasseta_na_7_s_eltreco.html" TargetMode="External"/><Relationship Id="rId257" Type="http://schemas.openxmlformats.org/officeDocument/2006/relationships/hyperlink" Target="https://opteltreco.ru/catalog/sedlo_bad_dual.html" TargetMode="External"/><Relationship Id="rId278" Type="http://schemas.openxmlformats.org/officeDocument/2006/relationships/hyperlink" Target="https://opteltreco.ru/catalog/pokryshka_chaoyang_26_4_0_.html" TargetMode="External"/><Relationship Id="rId42" Type="http://schemas.openxmlformats.org/officeDocument/2006/relationships/hyperlink" Target="https://opteltreco.ru/catalog/spitsy_234_mm_2_6_mm_chernye.html" TargetMode="External"/><Relationship Id="rId84" Type="http://schemas.openxmlformats.org/officeDocument/2006/relationships/hyperlink" Target="https://opteltreco.ru/catalog/ruchka_tormoza_xt_750_800_leto_chernye_komplekt.html" TargetMode="External"/><Relationship Id="rId138" Type="http://schemas.openxmlformats.org/officeDocument/2006/relationships/hyperlink" Target="https://opteltreco.ru/catalog/knopka_pereklyucheniya_rezhimov_ezdy_svet_signal_alfa.html" TargetMode="External"/><Relationship Id="rId191" Type="http://schemas.openxmlformats.org/officeDocument/2006/relationships/hyperlink" Target="https://opteltreco.ru/catalog/motor_48v_500w_alfa_fat.html" TargetMode="External"/><Relationship Id="rId205" Type="http://schemas.openxmlformats.org/officeDocument/2006/relationships/hyperlink" Target="https://opteltreco.ru/catalog/zerkala_alfa.html" TargetMode="External"/><Relationship Id="rId247" Type="http://schemas.openxmlformats.org/officeDocument/2006/relationships/hyperlink" Target="https://opteltreco.ru/catalog/kontroller_bad_dual_48v_500w_2020_yckh_169_174f_48_peredniy_.html" TargetMode="External"/><Relationship Id="rId107" Type="http://schemas.openxmlformats.org/officeDocument/2006/relationships/hyperlink" Target="https://opteltreco.ru/catalog/akkumulyator_48v_13ah_4_kontakta_bad_dual_cyber.html" TargetMode="External"/><Relationship Id="rId289" Type="http://schemas.openxmlformats.org/officeDocument/2006/relationships/hyperlink" Target="https://opteltreco.ru/catalog/kontroller_48v_25a_ycsv169_172_48_multiwatt.html" TargetMode="External"/><Relationship Id="rId11" Type="http://schemas.openxmlformats.org/officeDocument/2006/relationships/hyperlink" Target="https://opteltreco.ru/catalog/kamera_27_5_1_90_2_125_bez_up.html" TargetMode="External"/><Relationship Id="rId53" Type="http://schemas.openxmlformats.org/officeDocument/2006/relationships/hyperlink" Target="https://opteltreco.ru/catalog/zamok_akkumulyatora_xt850.html" TargetMode="External"/><Relationship Id="rId149" Type="http://schemas.openxmlformats.org/officeDocument/2006/relationships/hyperlink" Target="https://opteltreco.ru/catalog/ruchka_gaza_v_sbore_s_zamkom_alfa.html" TargetMode="External"/><Relationship Id="rId95" Type="http://schemas.openxmlformats.org/officeDocument/2006/relationships/hyperlink" Target="https://opteltreco.ru/catalog/motor_eltreco_27_5_36v_350w_xt600_flex.html" TargetMode="External"/><Relationship Id="rId160" Type="http://schemas.openxmlformats.org/officeDocument/2006/relationships/hyperlink" Target="https://opteltreco.ru/catalog/akb_48v_8_8ah_alfa_l.html" TargetMode="External"/><Relationship Id="rId216" Type="http://schemas.openxmlformats.org/officeDocument/2006/relationships/hyperlink" Target="https://opteltreco.ru/catalog/ruchka_tormoza_alfa_komplekt.html" TargetMode="External"/><Relationship Id="rId258" Type="http://schemas.openxmlformats.org/officeDocument/2006/relationships/hyperlink" Target="https://opteltreco.ru/catalog/spitsy_126_mm.html" TargetMode="External"/><Relationship Id="rId22" Type="http://schemas.openxmlformats.org/officeDocument/2006/relationships/hyperlink" Target="https://opteltreco.ru/catalog/spitsy_234_mm_2_6_mm_chernye.html" TargetMode="External"/><Relationship Id="rId64" Type="http://schemas.openxmlformats.org/officeDocument/2006/relationships/hyperlink" Target="https://opteltreco.ru/catalog/pokryshka_eltreco_27_5_x_2_10_.html" TargetMode="External"/><Relationship Id="rId118" Type="http://schemas.openxmlformats.org/officeDocument/2006/relationships/hyperlink" Target="https://opteltreco.ru/catalog/shatuny_flex_komplekt_2020.html" TargetMode="External"/><Relationship Id="rId171" Type="http://schemas.openxmlformats.org/officeDocument/2006/relationships/hyperlink" Target="https://opteltreco.ru/catalog/pokryshka_eltreco_24_x_3_0_.html" TargetMode="External"/><Relationship Id="rId227" Type="http://schemas.openxmlformats.org/officeDocument/2006/relationships/hyperlink" Target="https://opteltreco.ru/catalog/mekhanizm_skladyvaniya_ramy_polnyy_komplekt_bad_dual_tip_1.html" TargetMode="External"/><Relationship Id="rId269" Type="http://schemas.openxmlformats.org/officeDocument/2006/relationships/hyperlink" Target="https://opteltreco.ru/catalog/kontroller_bigcat_dual_48v_500w_2020_zadniy.html" TargetMode="External"/><Relationship Id="rId33" Type="http://schemas.openxmlformats.org/officeDocument/2006/relationships/hyperlink" Target="https://opteltreco.ru/catalog/zaryadnoe_ustroystvo_36v_2a_mic_5_5mm_2_1mm.html" TargetMode="External"/><Relationship Id="rId129" Type="http://schemas.openxmlformats.org/officeDocument/2006/relationships/hyperlink" Target="https://opteltreco.ru/catalog/ruchka_tormoza_xt_750_800_leto_chernye_komplekt.html" TargetMode="External"/><Relationship Id="rId280" Type="http://schemas.openxmlformats.org/officeDocument/2006/relationships/hyperlink" Target="https://opteltreco.ru/catalog/spitsy_215_mm_2_3_mm.html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www.eltreco.ru/yandex_brand2.php" TargetMode="External"/><Relationship Id="rId1" Type="http://schemas.openxmlformats.org/officeDocument/2006/relationships/hyperlink" Target="http://www.eltreco.ru/" TargetMode="External"/><Relationship Id="rId4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C39"/>
  <sheetViews>
    <sheetView zoomScale="70" zoomScaleNormal="70" zoomScaleSheetLayoutView="110" workbookViewId="0">
      <selection activeCell="H8" sqref="H8"/>
    </sheetView>
  </sheetViews>
  <sheetFormatPr defaultColWidth="8.85546875" defaultRowHeight="17.25"/>
  <cols>
    <col min="1" max="1" width="183.85546875" style="35" customWidth="1"/>
    <col min="2" max="16384" width="8.85546875" style="35"/>
  </cols>
  <sheetData>
    <row r="1" spans="1:3" ht="94.5" customHeight="1">
      <c r="A1" s="34"/>
      <c r="B1" s="34"/>
      <c r="C1" s="36"/>
    </row>
    <row r="2" spans="1:3">
      <c r="A2" s="37" t="s">
        <v>51</v>
      </c>
      <c r="B2" s="34"/>
      <c r="C2" s="34"/>
    </row>
    <row r="3" spans="1:3">
      <c r="A3" s="38" t="s">
        <v>52</v>
      </c>
      <c r="B3" s="34"/>
      <c r="C3" s="34"/>
    </row>
    <row r="4" spans="1:3" ht="18" customHeight="1">
      <c r="A4" s="39" t="s">
        <v>41</v>
      </c>
      <c r="B4" s="34"/>
      <c r="C4" s="34"/>
    </row>
    <row r="5" spans="1:3" ht="13.5" customHeight="1">
      <c r="A5" s="40" t="s">
        <v>44</v>
      </c>
      <c r="B5" s="34"/>
      <c r="C5" s="34"/>
    </row>
    <row r="6" spans="1:3">
      <c r="A6" s="38" t="s">
        <v>43</v>
      </c>
      <c r="B6" s="34"/>
      <c r="C6" s="34"/>
    </row>
    <row r="7" spans="1:3" s="31" customFormat="1" ht="17.25" customHeight="1">
      <c r="A7" s="40" t="s">
        <v>35</v>
      </c>
      <c r="B7" s="34"/>
      <c r="C7" s="34"/>
    </row>
    <row r="8" spans="1:3" ht="155.25">
      <c r="A8" s="44" t="s">
        <v>53</v>
      </c>
      <c r="B8" s="34"/>
      <c r="C8" s="34"/>
    </row>
    <row r="9" spans="1:3">
      <c r="A9" s="37" t="s">
        <v>42</v>
      </c>
      <c r="B9" s="34"/>
      <c r="C9" s="34"/>
    </row>
    <row r="10" spans="1:3">
      <c r="A10" s="38" t="s">
        <v>52</v>
      </c>
      <c r="B10" s="34"/>
      <c r="C10" s="34"/>
    </row>
    <row r="11" spans="1:3" ht="34.5">
      <c r="A11" s="38" t="s">
        <v>54</v>
      </c>
      <c r="B11" s="34"/>
      <c r="C11" s="34"/>
    </row>
    <row r="12" spans="1:3">
      <c r="A12" s="39" t="s">
        <v>41</v>
      </c>
      <c r="B12" s="34"/>
      <c r="C12" s="34"/>
    </row>
    <row r="13" spans="1:3">
      <c r="A13" s="35" t="s">
        <v>40</v>
      </c>
      <c r="B13" s="34"/>
      <c r="C13" s="34"/>
    </row>
    <row r="14" spans="1:3">
      <c r="A14" s="35" t="s">
        <v>39</v>
      </c>
      <c r="B14" s="34"/>
      <c r="C14" s="34"/>
    </row>
    <row r="15" spans="1:3">
      <c r="A15" s="39" t="s">
        <v>38</v>
      </c>
      <c r="B15" s="34"/>
      <c r="C15" s="34"/>
    </row>
    <row r="16" spans="1:3">
      <c r="A16" s="39" t="s">
        <v>37</v>
      </c>
      <c r="B16" s="34"/>
      <c r="C16" s="34"/>
    </row>
    <row r="17" spans="1:1">
      <c r="A17" s="38" t="s">
        <v>36</v>
      </c>
    </row>
    <row r="18" spans="1:1" ht="34.5">
      <c r="A18" s="40" t="s">
        <v>35</v>
      </c>
    </row>
    <row r="19" spans="1:1">
      <c r="A19" s="41"/>
    </row>
    <row r="20" spans="1:1">
      <c r="A20" s="42"/>
    </row>
    <row r="21" spans="1:1">
      <c r="A21" s="42" t="s">
        <v>34</v>
      </c>
    </row>
    <row r="22" spans="1:1">
      <c r="A22" s="42" t="s">
        <v>33</v>
      </c>
    </row>
    <row r="23" spans="1:1">
      <c r="A23" s="43" t="s">
        <v>32</v>
      </c>
    </row>
    <row r="24" spans="1:1">
      <c r="A24" s="42" t="s">
        <v>31</v>
      </c>
    </row>
    <row r="25" spans="1:1">
      <c r="A25" s="42" t="s">
        <v>45</v>
      </c>
    </row>
    <row r="26" spans="1:1">
      <c r="A26" s="39"/>
    </row>
    <row r="27" spans="1:1">
      <c r="A27" s="39"/>
    </row>
    <row r="28" spans="1:1" ht="13.5" customHeight="1">
      <c r="A28" s="38"/>
    </row>
    <row r="29" spans="1:1" hidden="1"/>
    <row r="30" spans="1:1" hidden="1"/>
    <row r="31" spans="1:1" hidden="1"/>
    <row r="32" spans="1:1">
      <c r="A32" s="40"/>
    </row>
    <row r="33" spans="1:1">
      <c r="A33" s="41"/>
    </row>
    <row r="34" spans="1:1">
      <c r="A34" s="42"/>
    </row>
    <row r="35" spans="1:1">
      <c r="A35" s="42"/>
    </row>
    <row r="36" spans="1:1">
      <c r="A36" s="42"/>
    </row>
    <row r="37" spans="1:1">
      <c r="A37" s="43"/>
    </row>
    <row r="38" spans="1:1">
      <c r="A38" s="42"/>
    </row>
    <row r="39" spans="1:1">
      <c r="A39" s="42"/>
    </row>
  </sheetData>
  <sheetProtection formatCells="0" formatColumns="0" formatRows="0" insertColumns="0" insertRows="0" insertHyperlinks="0" deleteColumns="0" deleteRows="0" sort="0" autoFilter="0" pivotTables="0"/>
  <pageMargins left="3.937007874015748E-2" right="3.937007874015748E-2" top="3.937007874015748E-2" bottom="3.937007874015748E-2" header="3.937007874015748E-2" footer="3.937007874015748E-2"/>
  <pageSetup paperSize="9" scale="80" orientation="landscape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U728"/>
  <sheetViews>
    <sheetView tabSelected="1" zoomScale="85" zoomScaleNormal="85" zoomScaleSheetLayoutView="100" workbookViewId="0">
      <pane ySplit="6" topLeftCell="A7" activePane="bottomLeft" state="frozen"/>
      <selection pane="bottomLeft" activeCell="S20" sqref="S20"/>
    </sheetView>
  </sheetViews>
  <sheetFormatPr defaultRowHeight="15" outlineLevelCol="1"/>
  <cols>
    <col min="1" max="1" width="27.5703125" style="2" customWidth="1"/>
    <col min="2" max="2" width="33.85546875" style="2" customWidth="1"/>
    <col min="3" max="3" width="30.7109375" customWidth="1"/>
    <col min="4" max="4" width="35.7109375" customWidth="1"/>
    <col min="5" max="5" width="21.140625" hidden="1" customWidth="1"/>
    <col min="6" max="6" width="21.140625" customWidth="1"/>
    <col min="7" max="7" width="21.140625" style="25" hidden="1" customWidth="1"/>
    <col min="8" max="8" width="0.140625" customWidth="1"/>
    <col min="9" max="9" width="21.85546875" customWidth="1"/>
    <col min="10" max="10" width="23.7109375" customWidth="1"/>
    <col min="11" max="11" width="20.140625" customWidth="1"/>
    <col min="12" max="12" width="19.42578125" customWidth="1"/>
    <col min="13" max="13" width="17.85546875" style="25" hidden="1" customWidth="1"/>
    <col min="14" max="14" width="16.85546875" style="25" hidden="1" customWidth="1"/>
    <col min="15" max="15" width="17.28515625" customWidth="1"/>
    <col min="16" max="16" width="14.7109375" customWidth="1" outlineLevel="1"/>
    <col min="17" max="17" width="14.5703125" style="25" hidden="1" customWidth="1" outlineLevel="1"/>
    <col min="18" max="18" width="14.7109375" style="25" hidden="1" customWidth="1" outlineLevel="1"/>
    <col min="19" max="19" width="44.28515625" customWidth="1" collapsed="1"/>
    <col min="20" max="20" width="40" customWidth="1"/>
    <col min="21" max="21" width="28.7109375" customWidth="1"/>
    <col min="22" max="22" width="26.85546875" customWidth="1"/>
  </cols>
  <sheetData>
    <row r="1" spans="1:21" ht="63.75" customHeight="1">
      <c r="A1" s="3"/>
      <c r="C1" s="33" t="s">
        <v>46</v>
      </c>
      <c r="D1" s="32" t="s">
        <v>50</v>
      </c>
      <c r="H1" s="7"/>
      <c r="I1" s="30"/>
      <c r="J1" s="50"/>
      <c r="K1" s="50"/>
      <c r="L1" s="5"/>
      <c r="M1" s="26"/>
      <c r="N1" s="26"/>
      <c r="O1" s="5"/>
      <c r="P1" s="5"/>
      <c r="Q1" s="26"/>
      <c r="R1" s="26"/>
      <c r="S1" s="8" t="s">
        <v>8</v>
      </c>
    </row>
    <row r="2" spans="1:21" ht="25.5" customHeight="1">
      <c r="A2" s="63" t="s">
        <v>49</v>
      </c>
      <c r="B2" s="63"/>
      <c r="C2" s="63"/>
      <c r="D2" s="63"/>
      <c r="E2" s="63"/>
      <c r="F2" s="63"/>
      <c r="G2" s="63"/>
      <c r="H2" s="5"/>
      <c r="I2" s="5"/>
      <c r="J2" s="5"/>
      <c r="K2" s="51" t="s">
        <v>9</v>
      </c>
      <c r="L2" s="45" t="s">
        <v>56</v>
      </c>
      <c r="M2" s="45" t="s">
        <v>25</v>
      </c>
      <c r="N2" s="45" t="s">
        <v>26</v>
      </c>
      <c r="O2" s="45" t="s">
        <v>28</v>
      </c>
      <c r="P2" s="5"/>
      <c r="Q2" s="26"/>
      <c r="R2" s="26"/>
    </row>
    <row r="3" spans="1:21" ht="27.75" customHeight="1">
      <c r="A3" s="63"/>
      <c r="B3" s="63"/>
      <c r="C3" s="63"/>
      <c r="D3" s="63"/>
      <c r="E3" s="63"/>
      <c r="F3" s="63"/>
      <c r="G3" s="63"/>
      <c r="H3" s="5"/>
      <c r="I3" s="5"/>
      <c r="J3" s="5"/>
      <c r="K3" s="52"/>
      <c r="L3" s="45"/>
      <c r="M3" s="45"/>
      <c r="N3" s="45"/>
      <c r="O3" s="45"/>
      <c r="P3" s="5"/>
      <c r="Q3" s="26"/>
      <c r="R3" s="26"/>
    </row>
    <row r="4" spans="1:21" ht="24.75" customHeight="1" thickBot="1">
      <c r="A4" s="64"/>
      <c r="B4" s="64"/>
      <c r="C4" s="64"/>
      <c r="D4" s="64"/>
      <c r="E4" s="64"/>
      <c r="F4" s="64"/>
      <c r="G4" s="64"/>
      <c r="H4" s="4"/>
      <c r="I4" s="4"/>
      <c r="J4" s="5"/>
      <c r="K4" s="19">
        <f>SUM(K5:K502)</f>
        <v>0</v>
      </c>
      <c r="L4" s="10">
        <f>SUM(L5:L502)</f>
        <v>0</v>
      </c>
      <c r="M4" s="27">
        <f>SUM(M5:M502)</f>
        <v>0</v>
      </c>
      <c r="N4" s="27">
        <f>SUM(N5:N502)</f>
        <v>0</v>
      </c>
      <c r="O4" s="10">
        <f>SUM(O5:O502)</f>
        <v>0</v>
      </c>
      <c r="P4" s="5"/>
      <c r="Q4" s="26"/>
      <c r="R4" s="26"/>
    </row>
    <row r="5" spans="1:21" s="18" customFormat="1" ht="18.75" customHeight="1">
      <c r="A5" s="53" t="s">
        <v>48</v>
      </c>
      <c r="B5" s="53" t="s">
        <v>10</v>
      </c>
      <c r="C5" s="57" t="s">
        <v>12</v>
      </c>
      <c r="D5" s="59" t="s">
        <v>47</v>
      </c>
      <c r="E5" s="46" t="s">
        <v>6</v>
      </c>
      <c r="F5" s="61" t="s">
        <v>55</v>
      </c>
      <c r="G5" s="61" t="s">
        <v>22</v>
      </c>
      <c r="H5" s="61" t="s">
        <v>23</v>
      </c>
      <c r="I5" s="65" t="s">
        <v>0</v>
      </c>
      <c r="J5" s="46" t="s">
        <v>24</v>
      </c>
      <c r="K5" s="48" t="s">
        <v>11</v>
      </c>
      <c r="L5" s="46" t="s">
        <v>56</v>
      </c>
      <c r="M5" s="46" t="s">
        <v>25</v>
      </c>
      <c r="N5" s="46" t="s">
        <v>26</v>
      </c>
      <c r="O5" s="46" t="s">
        <v>27</v>
      </c>
      <c r="P5" s="46" t="s">
        <v>57</v>
      </c>
      <c r="Q5" s="46" t="s">
        <v>29</v>
      </c>
      <c r="R5" s="46" t="s">
        <v>30</v>
      </c>
      <c r="S5" s="55" t="s">
        <v>21</v>
      </c>
      <c r="T5" s="46" t="s">
        <v>4</v>
      </c>
    </row>
    <row r="6" spans="1:21" ht="16.5" customHeight="1" thickBot="1">
      <c r="A6" s="54"/>
      <c r="B6" s="54"/>
      <c r="C6" s="58"/>
      <c r="D6" s="60"/>
      <c r="E6" s="47"/>
      <c r="F6" s="62"/>
      <c r="G6" s="62"/>
      <c r="H6" s="62"/>
      <c r="I6" s="66"/>
      <c r="J6" s="47"/>
      <c r="K6" s="49"/>
      <c r="L6" s="47"/>
      <c r="M6" s="47"/>
      <c r="N6" s="47"/>
      <c r="O6" s="47"/>
      <c r="P6" s="47"/>
      <c r="Q6" s="47"/>
      <c r="R6" s="47"/>
      <c r="S6" s="56"/>
      <c r="T6" s="47"/>
    </row>
    <row r="7" spans="1:21" ht="110.1" customHeight="1">
      <c r="A7" s="72" t="s">
        <v>59</v>
      </c>
      <c r="B7" s="73"/>
      <c r="C7" s="74">
        <v>23681</v>
      </c>
      <c r="D7" s="74" t="s">
        <v>58</v>
      </c>
      <c r="E7" s="74"/>
      <c r="F7" s="75">
        <v>48159.3</v>
      </c>
      <c r="G7" s="75">
        <v>48159.3</v>
      </c>
      <c r="H7" s="75">
        <v>0</v>
      </c>
      <c r="I7" s="75">
        <v>67450</v>
      </c>
      <c r="J7" s="74" t="s">
        <v>60</v>
      </c>
      <c r="K7" s="76"/>
      <c r="L7" s="75">
        <f>F7*K7</f>
        <v>0</v>
      </c>
      <c r="M7" s="75">
        <f>G7*K7</f>
        <v>0</v>
      </c>
      <c r="N7" s="75">
        <f>H7*K7</f>
        <v>0</v>
      </c>
      <c r="O7" s="75">
        <f>I7*K7</f>
        <v>0</v>
      </c>
      <c r="P7" s="77">
        <f>I7*100/F7-100</f>
        <v>40.056022408963571</v>
      </c>
      <c r="Q7" s="77">
        <f>I7*100/G7-100</f>
        <v>40.056022408963571</v>
      </c>
      <c r="R7" s="77" t="e">
        <f>I7*100/H7-100</f>
        <v>#DIV/0!</v>
      </c>
      <c r="S7" s="74"/>
      <c r="T7" s="78" t="s">
        <v>61</v>
      </c>
      <c r="U7" s="78"/>
    </row>
    <row r="8" spans="1:21" ht="110.1" customHeight="1">
      <c r="A8" s="72" t="s">
        <v>63</v>
      </c>
      <c r="B8" s="73"/>
      <c r="C8" s="74">
        <v>23682</v>
      </c>
      <c r="D8" s="74" t="s">
        <v>62</v>
      </c>
      <c r="E8" s="74"/>
      <c r="F8" s="75">
        <v>130769.1</v>
      </c>
      <c r="G8" s="75">
        <v>130769.1</v>
      </c>
      <c r="H8" s="75">
        <v>0</v>
      </c>
      <c r="I8" s="75">
        <v>183150</v>
      </c>
      <c r="J8" s="74" t="s">
        <v>60</v>
      </c>
      <c r="K8" s="76"/>
      <c r="L8" s="75">
        <f>F8*K8</f>
        <v>0</v>
      </c>
      <c r="M8" s="75">
        <f>G8*K8</f>
        <v>0</v>
      </c>
      <c r="N8" s="75">
        <f>H8*K8</f>
        <v>0</v>
      </c>
      <c r="O8" s="75">
        <f>I8*K8</f>
        <v>0</v>
      </c>
      <c r="P8" s="77">
        <f>I8*100/F8-100</f>
        <v>40.056022408963571</v>
      </c>
      <c r="Q8" s="77">
        <f>I8*100/G8-100</f>
        <v>40.056022408963571</v>
      </c>
      <c r="R8" s="77" t="e">
        <f>I8*100/H8-100</f>
        <v>#DIV/0!</v>
      </c>
      <c r="S8" s="74"/>
      <c r="T8" s="78" t="s">
        <v>64</v>
      </c>
      <c r="U8" s="78"/>
    </row>
    <row r="9" spans="1:21" ht="110.1" customHeight="1">
      <c r="A9" s="72" t="s">
        <v>66</v>
      </c>
      <c r="B9" s="73"/>
      <c r="C9" s="74">
        <v>23683</v>
      </c>
      <c r="D9" s="74" t="s">
        <v>65</v>
      </c>
      <c r="E9" s="74"/>
      <c r="F9" s="75">
        <v>219876.3</v>
      </c>
      <c r="G9" s="75">
        <v>219876.3</v>
      </c>
      <c r="H9" s="75">
        <v>0</v>
      </c>
      <c r="I9" s="75">
        <v>307950</v>
      </c>
      <c r="J9" s="74" t="s">
        <v>60</v>
      </c>
      <c r="K9" s="76"/>
      <c r="L9" s="75">
        <f>F9*K9</f>
        <v>0</v>
      </c>
      <c r="M9" s="75">
        <f>G9*K9</f>
        <v>0</v>
      </c>
      <c r="N9" s="75">
        <f>H9*K9</f>
        <v>0</v>
      </c>
      <c r="O9" s="75">
        <f>I9*K9</f>
        <v>0</v>
      </c>
      <c r="P9" s="77">
        <f>I9*100/F9-100</f>
        <v>40.056022408963599</v>
      </c>
      <c r="Q9" s="77">
        <f>I9*100/G9-100</f>
        <v>40.056022408963599</v>
      </c>
      <c r="R9" s="77" t="e">
        <f>I9*100/H9-100</f>
        <v>#DIV/0!</v>
      </c>
      <c r="S9" s="74"/>
      <c r="T9" s="78" t="s">
        <v>67</v>
      </c>
      <c r="U9" s="78"/>
    </row>
    <row r="10" spans="1:21" ht="110.1" customHeight="1">
      <c r="A10" s="72" t="s">
        <v>69</v>
      </c>
      <c r="B10" s="73"/>
      <c r="C10" s="74">
        <v>22851</v>
      </c>
      <c r="D10" s="74" t="s">
        <v>68</v>
      </c>
      <c r="E10" s="74"/>
      <c r="F10" s="75">
        <v>4069.8</v>
      </c>
      <c r="G10" s="75">
        <v>4069.8</v>
      </c>
      <c r="H10" s="75">
        <v>0</v>
      </c>
      <c r="I10" s="75">
        <v>5700</v>
      </c>
      <c r="J10" s="74" t="s">
        <v>70</v>
      </c>
      <c r="K10" s="76"/>
      <c r="L10" s="75">
        <f>F10*K10</f>
        <v>0</v>
      </c>
      <c r="M10" s="75">
        <f>G10*K10</f>
        <v>0</v>
      </c>
      <c r="N10" s="75">
        <f>H10*K10</f>
        <v>0</v>
      </c>
      <c r="O10" s="75">
        <f>I10*K10</f>
        <v>0</v>
      </c>
      <c r="P10" s="77">
        <f>I10*100/F10-100</f>
        <v>40.056022408963571</v>
      </c>
      <c r="Q10" s="77">
        <f>I10*100/G10-100</f>
        <v>40.056022408963571</v>
      </c>
      <c r="R10" s="77" t="e">
        <f>I10*100/H10-100</f>
        <v>#DIV/0!</v>
      </c>
      <c r="S10" s="74"/>
      <c r="T10" s="78" t="s">
        <v>71</v>
      </c>
      <c r="U10" s="78"/>
    </row>
    <row r="11" spans="1:21" ht="110.1" customHeight="1">
      <c r="A11" s="72" t="s">
        <v>69</v>
      </c>
      <c r="B11" s="73"/>
      <c r="C11" s="74">
        <v>22849</v>
      </c>
      <c r="D11" s="74" t="s">
        <v>72</v>
      </c>
      <c r="E11" s="74"/>
      <c r="F11" s="75">
        <v>15529.5</v>
      </c>
      <c r="G11" s="75">
        <v>15529.5</v>
      </c>
      <c r="H11" s="75">
        <v>0</v>
      </c>
      <c r="I11" s="75">
        <v>21750</v>
      </c>
      <c r="J11" s="74" t="s">
        <v>70</v>
      </c>
      <c r="K11" s="76"/>
      <c r="L11" s="75">
        <f>F11*K11</f>
        <v>0</v>
      </c>
      <c r="M11" s="75">
        <f>G11*K11</f>
        <v>0</v>
      </c>
      <c r="N11" s="75">
        <f>H11*K11</f>
        <v>0</v>
      </c>
      <c r="O11" s="75">
        <f>I11*K11</f>
        <v>0</v>
      </c>
      <c r="P11" s="77">
        <f>I11*100/F11-100</f>
        <v>40.056022408963599</v>
      </c>
      <c r="Q11" s="77">
        <f>I11*100/G11-100</f>
        <v>40.056022408963599</v>
      </c>
      <c r="R11" s="77" t="e">
        <f>I11*100/H11-100</f>
        <v>#DIV/0!</v>
      </c>
      <c r="S11" s="79" t="s">
        <v>73</v>
      </c>
      <c r="T11" s="78" t="s">
        <v>74</v>
      </c>
      <c r="U11" s="78"/>
    </row>
    <row r="12" spans="1:21" ht="110.1" customHeight="1">
      <c r="A12" s="72" t="s">
        <v>69</v>
      </c>
      <c r="B12" s="73"/>
      <c r="C12" s="74">
        <v>22732</v>
      </c>
      <c r="D12" s="74" t="s">
        <v>75</v>
      </c>
      <c r="E12" s="74"/>
      <c r="F12" s="75">
        <v>174.93</v>
      </c>
      <c r="G12" s="75">
        <v>174.93</v>
      </c>
      <c r="H12" s="75">
        <v>0</v>
      </c>
      <c r="I12" s="75">
        <v>350</v>
      </c>
      <c r="J12" s="74" t="s">
        <v>70</v>
      </c>
      <c r="K12" s="76"/>
      <c r="L12" s="75">
        <f>F12*K12</f>
        <v>0</v>
      </c>
      <c r="M12" s="75">
        <f>G12*K12</f>
        <v>0</v>
      </c>
      <c r="N12" s="75">
        <f>H12*K12</f>
        <v>0</v>
      </c>
      <c r="O12" s="75">
        <f>I12*K12</f>
        <v>0</v>
      </c>
      <c r="P12" s="77">
        <f>I12*100/F12-100</f>
        <v>100.08003201280511</v>
      </c>
      <c r="Q12" s="77">
        <f>I12*100/G12-100</f>
        <v>100.08003201280511</v>
      </c>
      <c r="R12" s="77" t="e">
        <f>I12*100/H12-100</f>
        <v>#DIV/0!</v>
      </c>
      <c r="S12" s="74"/>
      <c r="T12" s="78" t="s">
        <v>76</v>
      </c>
      <c r="U12" s="78"/>
    </row>
    <row r="13" spans="1:21" ht="110.1" customHeight="1">
      <c r="A13" s="72" t="s">
        <v>69</v>
      </c>
      <c r="B13" s="73"/>
      <c r="C13" s="74">
        <v>22793</v>
      </c>
      <c r="D13" s="74" t="s">
        <v>77</v>
      </c>
      <c r="E13" s="74"/>
      <c r="F13" s="75">
        <v>1892.1</v>
      </c>
      <c r="G13" s="75">
        <v>1892.1</v>
      </c>
      <c r="H13" s="75">
        <v>0</v>
      </c>
      <c r="I13" s="75">
        <v>2650</v>
      </c>
      <c r="J13" s="74" t="s">
        <v>70</v>
      </c>
      <c r="K13" s="76"/>
      <c r="L13" s="75">
        <f>F13*K13</f>
        <v>0</v>
      </c>
      <c r="M13" s="75">
        <f>G13*K13</f>
        <v>0</v>
      </c>
      <c r="N13" s="75">
        <f>H13*K13</f>
        <v>0</v>
      </c>
      <c r="O13" s="75">
        <f>I13*K13</f>
        <v>0</v>
      </c>
      <c r="P13" s="77">
        <f>I13*100/F13-100</f>
        <v>40.056022408963599</v>
      </c>
      <c r="Q13" s="77">
        <f>I13*100/G13-100</f>
        <v>40.056022408963599</v>
      </c>
      <c r="R13" s="77" t="e">
        <f>I13*100/H13-100</f>
        <v>#DIV/0!</v>
      </c>
      <c r="S13" s="74"/>
      <c r="T13" s="78" t="s">
        <v>78</v>
      </c>
      <c r="U13" s="78"/>
    </row>
    <row r="14" spans="1:21" ht="110.1" customHeight="1">
      <c r="A14" s="72" t="s">
        <v>69</v>
      </c>
      <c r="B14" s="73"/>
      <c r="C14" s="74">
        <v>22731</v>
      </c>
      <c r="D14" s="74" t="s">
        <v>79</v>
      </c>
      <c r="E14" s="74"/>
      <c r="F14" s="75">
        <v>535.5</v>
      </c>
      <c r="G14" s="75">
        <v>535.5</v>
      </c>
      <c r="H14" s="75">
        <v>0</v>
      </c>
      <c r="I14" s="75">
        <v>750</v>
      </c>
      <c r="J14" s="74" t="s">
        <v>70</v>
      </c>
      <c r="K14" s="76"/>
      <c r="L14" s="75">
        <f>F14*K14</f>
        <v>0</v>
      </c>
      <c r="M14" s="75">
        <f>G14*K14</f>
        <v>0</v>
      </c>
      <c r="N14" s="75">
        <f>H14*K14</f>
        <v>0</v>
      </c>
      <c r="O14" s="75">
        <f>I14*K14</f>
        <v>0</v>
      </c>
      <c r="P14" s="77">
        <f>I14*100/F14-100</f>
        <v>40.056022408963599</v>
      </c>
      <c r="Q14" s="77">
        <f>I14*100/G14-100</f>
        <v>40.056022408963599</v>
      </c>
      <c r="R14" s="77" t="e">
        <f>I14*100/H14-100</f>
        <v>#DIV/0!</v>
      </c>
      <c r="S14" s="74"/>
      <c r="T14" s="78" t="s">
        <v>80</v>
      </c>
      <c r="U14" s="78"/>
    </row>
    <row r="15" spans="1:21" ht="110.1" customHeight="1">
      <c r="A15" s="72" t="s">
        <v>69</v>
      </c>
      <c r="B15" s="73"/>
      <c r="C15" s="74">
        <v>21835</v>
      </c>
      <c r="D15" s="74" t="s">
        <v>81</v>
      </c>
      <c r="E15" s="74"/>
      <c r="F15" s="75">
        <v>1499.4</v>
      </c>
      <c r="G15" s="75">
        <v>1499.4</v>
      </c>
      <c r="H15" s="75">
        <v>0</v>
      </c>
      <c r="I15" s="75">
        <v>2100</v>
      </c>
      <c r="J15" s="74" t="s">
        <v>70</v>
      </c>
      <c r="K15" s="76"/>
      <c r="L15" s="75">
        <f>F15*K15</f>
        <v>0</v>
      </c>
      <c r="M15" s="75">
        <f>G15*K15</f>
        <v>0</v>
      </c>
      <c r="N15" s="75">
        <f>H15*K15</f>
        <v>0</v>
      </c>
      <c r="O15" s="75">
        <f>I15*K15</f>
        <v>0</v>
      </c>
      <c r="P15" s="77">
        <f>I15*100/F15-100</f>
        <v>40.056022408963571</v>
      </c>
      <c r="Q15" s="77">
        <f>I15*100/G15-100</f>
        <v>40.056022408963571</v>
      </c>
      <c r="R15" s="77" t="e">
        <f>I15*100/H15-100</f>
        <v>#DIV/0!</v>
      </c>
      <c r="S15" s="79" t="s">
        <v>82</v>
      </c>
      <c r="T15" s="78" t="s">
        <v>83</v>
      </c>
      <c r="U15" s="78"/>
    </row>
    <row r="16" spans="1:21" ht="110.1" customHeight="1">
      <c r="A16" s="72" t="s">
        <v>69</v>
      </c>
      <c r="B16" s="73"/>
      <c r="C16" s="74">
        <v>18899</v>
      </c>
      <c r="D16" s="74" t="s">
        <v>84</v>
      </c>
      <c r="E16" s="74"/>
      <c r="F16" s="75">
        <v>421.26</v>
      </c>
      <c r="G16" s="75">
        <v>421.26</v>
      </c>
      <c r="H16" s="75">
        <v>0</v>
      </c>
      <c r="I16" s="75">
        <v>590</v>
      </c>
      <c r="J16" s="74" t="s">
        <v>70</v>
      </c>
      <c r="K16" s="76"/>
      <c r="L16" s="75">
        <f>F16*K16</f>
        <v>0</v>
      </c>
      <c r="M16" s="75">
        <f>G16*K16</f>
        <v>0</v>
      </c>
      <c r="N16" s="75">
        <f>H16*K16</f>
        <v>0</v>
      </c>
      <c r="O16" s="75">
        <f>I16*K16</f>
        <v>0</v>
      </c>
      <c r="P16" s="77">
        <f>I16*100/F16-100</f>
        <v>40.056022408963599</v>
      </c>
      <c r="Q16" s="77">
        <f>I16*100/G16-100</f>
        <v>40.056022408963599</v>
      </c>
      <c r="R16" s="77" t="e">
        <f>I16*100/H16-100</f>
        <v>#DIV/0!</v>
      </c>
      <c r="S16" s="79" t="s">
        <v>85</v>
      </c>
      <c r="T16" s="78" t="s">
        <v>86</v>
      </c>
      <c r="U16" s="78"/>
    </row>
    <row r="17" spans="1:21" ht="110.1" customHeight="1">
      <c r="A17" s="72" t="s">
        <v>69</v>
      </c>
      <c r="B17" s="73"/>
      <c r="C17" s="74">
        <v>22852</v>
      </c>
      <c r="D17" s="74" t="s">
        <v>87</v>
      </c>
      <c r="E17" s="74"/>
      <c r="F17" s="75">
        <v>2570.4</v>
      </c>
      <c r="G17" s="75">
        <v>2570.4</v>
      </c>
      <c r="H17" s="75">
        <v>0</v>
      </c>
      <c r="I17" s="75">
        <v>3600</v>
      </c>
      <c r="J17" s="74" t="s">
        <v>60</v>
      </c>
      <c r="K17" s="76"/>
      <c r="L17" s="75">
        <f>F17*K17</f>
        <v>0</v>
      </c>
      <c r="M17" s="75">
        <f>G17*K17</f>
        <v>0</v>
      </c>
      <c r="N17" s="75">
        <f>H17*K17</f>
        <v>0</v>
      </c>
      <c r="O17" s="75">
        <f>I17*K17</f>
        <v>0</v>
      </c>
      <c r="P17" s="77">
        <f>I17*100/F17-100</f>
        <v>40.056022408963571</v>
      </c>
      <c r="Q17" s="77">
        <f>I17*100/G17-100</f>
        <v>40.056022408963571</v>
      </c>
      <c r="R17" s="77" t="e">
        <f>I17*100/H17-100</f>
        <v>#DIV/0!</v>
      </c>
      <c r="S17" s="74"/>
      <c r="T17" s="78" t="s">
        <v>88</v>
      </c>
      <c r="U17" s="78"/>
    </row>
    <row r="18" spans="1:21" ht="110.1" customHeight="1">
      <c r="A18" s="72" t="s">
        <v>69</v>
      </c>
      <c r="B18" s="73"/>
      <c r="C18" s="74">
        <v>22806</v>
      </c>
      <c r="D18" s="74" t="s">
        <v>89</v>
      </c>
      <c r="E18" s="74"/>
      <c r="F18" s="75">
        <v>1974.21</v>
      </c>
      <c r="G18" s="75">
        <v>1974.21</v>
      </c>
      <c r="H18" s="75">
        <v>0</v>
      </c>
      <c r="I18" s="75">
        <v>3950</v>
      </c>
      <c r="J18" s="74" t="s">
        <v>60</v>
      </c>
      <c r="K18" s="76"/>
      <c r="L18" s="75">
        <f>F18*K18</f>
        <v>0</v>
      </c>
      <c r="M18" s="75">
        <f>G18*K18</f>
        <v>0</v>
      </c>
      <c r="N18" s="75">
        <f>H18*K18</f>
        <v>0</v>
      </c>
      <c r="O18" s="75">
        <f>I18*K18</f>
        <v>0</v>
      </c>
      <c r="P18" s="77">
        <f>I18*100/F18-100</f>
        <v>100.08003201280511</v>
      </c>
      <c r="Q18" s="77">
        <f>I18*100/G18-100</f>
        <v>100.08003201280511</v>
      </c>
      <c r="R18" s="77" t="e">
        <f>I18*100/H18-100</f>
        <v>#DIV/0!</v>
      </c>
      <c r="S18" s="74"/>
      <c r="T18" s="78" t="s">
        <v>90</v>
      </c>
      <c r="U18" s="78"/>
    </row>
    <row r="19" spans="1:21" ht="110.1" customHeight="1">
      <c r="A19" s="72" t="s">
        <v>69</v>
      </c>
      <c r="B19" s="73"/>
      <c r="C19" s="74">
        <v>22185</v>
      </c>
      <c r="D19" s="74" t="s">
        <v>91</v>
      </c>
      <c r="E19" s="74"/>
      <c r="F19" s="75">
        <v>6354.6</v>
      </c>
      <c r="G19" s="75">
        <v>6354.6</v>
      </c>
      <c r="H19" s="75">
        <v>0</v>
      </c>
      <c r="I19" s="75">
        <v>8900</v>
      </c>
      <c r="J19" s="74" t="s">
        <v>70</v>
      </c>
      <c r="K19" s="76"/>
      <c r="L19" s="75">
        <f>F19*K19</f>
        <v>0</v>
      </c>
      <c r="M19" s="75">
        <f>G19*K19</f>
        <v>0</v>
      </c>
      <c r="N19" s="75">
        <f>H19*K19</f>
        <v>0</v>
      </c>
      <c r="O19" s="75">
        <f>I19*K19</f>
        <v>0</v>
      </c>
      <c r="P19" s="77">
        <f>I19*100/F19-100</f>
        <v>40.056022408963571</v>
      </c>
      <c r="Q19" s="77">
        <f>I19*100/G19-100</f>
        <v>40.056022408963571</v>
      </c>
      <c r="R19" s="77" t="e">
        <f>I19*100/H19-100</f>
        <v>#DIV/0!</v>
      </c>
      <c r="S19" s="74"/>
      <c r="T19" s="78" t="s">
        <v>92</v>
      </c>
      <c r="U19" s="78"/>
    </row>
    <row r="20" spans="1:21" ht="110.1" customHeight="1">
      <c r="A20" s="72" t="s">
        <v>69</v>
      </c>
      <c r="B20" s="73"/>
      <c r="C20" s="74">
        <v>22850</v>
      </c>
      <c r="D20" s="74" t="s">
        <v>93</v>
      </c>
      <c r="E20" s="74"/>
      <c r="F20" s="75">
        <v>9603.2999999999993</v>
      </c>
      <c r="G20" s="75">
        <v>9603.2999999999993</v>
      </c>
      <c r="H20" s="75">
        <v>0</v>
      </c>
      <c r="I20" s="75">
        <v>13450</v>
      </c>
      <c r="J20" s="74" t="s">
        <v>70</v>
      </c>
      <c r="K20" s="76"/>
      <c r="L20" s="75">
        <f>F20*K20</f>
        <v>0</v>
      </c>
      <c r="M20" s="75">
        <f>G20*K20</f>
        <v>0</v>
      </c>
      <c r="N20" s="75">
        <f>H20*K20</f>
        <v>0</v>
      </c>
      <c r="O20" s="75">
        <f>I20*K20</f>
        <v>0</v>
      </c>
      <c r="P20" s="77">
        <f>I20*100/F20-100</f>
        <v>40.056022408963599</v>
      </c>
      <c r="Q20" s="77">
        <f>I20*100/G20-100</f>
        <v>40.056022408963599</v>
      </c>
      <c r="R20" s="77" t="e">
        <f>I20*100/H20-100</f>
        <v>#DIV/0!</v>
      </c>
      <c r="S20" s="74"/>
      <c r="T20" s="78" t="s">
        <v>94</v>
      </c>
      <c r="U20" s="78"/>
    </row>
    <row r="21" spans="1:21" ht="110.1" customHeight="1">
      <c r="A21" s="72" t="s">
        <v>69</v>
      </c>
      <c r="B21" s="73"/>
      <c r="C21" s="74">
        <v>22733</v>
      </c>
      <c r="D21" s="74" t="s">
        <v>95</v>
      </c>
      <c r="E21" s="74"/>
      <c r="F21" s="75">
        <v>264</v>
      </c>
      <c r="G21" s="75">
        <v>264</v>
      </c>
      <c r="H21" s="75">
        <v>0</v>
      </c>
      <c r="I21" s="75">
        <v>550</v>
      </c>
      <c r="J21" s="74" t="s">
        <v>70</v>
      </c>
      <c r="K21" s="76"/>
      <c r="L21" s="75">
        <f>F21*K21</f>
        <v>0</v>
      </c>
      <c r="M21" s="75">
        <f>G21*K21</f>
        <v>0</v>
      </c>
      <c r="N21" s="75">
        <f>H21*K21</f>
        <v>0</v>
      </c>
      <c r="O21" s="75">
        <f>I21*K21</f>
        <v>0</v>
      </c>
      <c r="P21" s="77">
        <f>I21*100/F21-100</f>
        <v>108.33333333333334</v>
      </c>
      <c r="Q21" s="77">
        <f>I21*100/G21-100</f>
        <v>108.33333333333334</v>
      </c>
      <c r="R21" s="77" t="e">
        <f>I21*100/H21-100</f>
        <v>#DIV/0!</v>
      </c>
      <c r="S21" s="74"/>
      <c r="T21" s="78" t="s">
        <v>96</v>
      </c>
      <c r="U21" s="78"/>
    </row>
    <row r="22" spans="1:21" ht="110.1" customHeight="1">
      <c r="A22" s="72" t="s">
        <v>69</v>
      </c>
      <c r="B22" s="73"/>
      <c r="C22" s="74">
        <v>22169</v>
      </c>
      <c r="D22" s="74" t="s">
        <v>97</v>
      </c>
      <c r="E22" s="74"/>
      <c r="F22" s="75">
        <v>706.86</v>
      </c>
      <c r="G22" s="75">
        <v>706.86</v>
      </c>
      <c r="H22" s="75">
        <v>0</v>
      </c>
      <c r="I22" s="75">
        <v>990</v>
      </c>
      <c r="J22" s="74" t="s">
        <v>60</v>
      </c>
      <c r="K22" s="76"/>
      <c r="L22" s="75">
        <f>F22*K22</f>
        <v>0</v>
      </c>
      <c r="M22" s="75">
        <f>G22*K22</f>
        <v>0</v>
      </c>
      <c r="N22" s="75">
        <f>H22*K22</f>
        <v>0</v>
      </c>
      <c r="O22" s="75">
        <f>I22*K22</f>
        <v>0</v>
      </c>
      <c r="P22" s="77">
        <f>I22*100/F22-100</f>
        <v>40.056022408963571</v>
      </c>
      <c r="Q22" s="77">
        <f>I22*100/G22-100</f>
        <v>40.056022408963571</v>
      </c>
      <c r="R22" s="77" t="e">
        <f>I22*100/H22-100</f>
        <v>#DIV/0!</v>
      </c>
      <c r="S22" s="74"/>
      <c r="T22" s="78" t="s">
        <v>98</v>
      </c>
      <c r="U22" s="78"/>
    </row>
    <row r="23" spans="1:21" ht="110.1" customHeight="1">
      <c r="A23" s="72" t="s">
        <v>69</v>
      </c>
      <c r="B23" s="73"/>
      <c r="C23" s="74">
        <v>22813</v>
      </c>
      <c r="D23" s="74" t="s">
        <v>99</v>
      </c>
      <c r="E23" s="74"/>
      <c r="F23" s="75">
        <v>583.33000000000004</v>
      </c>
      <c r="G23" s="75">
        <v>583.33000000000004</v>
      </c>
      <c r="H23" s="75">
        <v>0</v>
      </c>
      <c r="I23" s="75">
        <v>1400</v>
      </c>
      <c r="J23" s="74" t="s">
        <v>60</v>
      </c>
      <c r="K23" s="76"/>
      <c r="L23" s="75">
        <f>F23*K23</f>
        <v>0</v>
      </c>
      <c r="M23" s="75">
        <f>G23*K23</f>
        <v>0</v>
      </c>
      <c r="N23" s="75">
        <f>H23*K23</f>
        <v>0</v>
      </c>
      <c r="O23" s="75">
        <f>I23*K23</f>
        <v>0</v>
      </c>
      <c r="P23" s="77">
        <f>I23*100/F23-100</f>
        <v>140.00137143640819</v>
      </c>
      <c r="Q23" s="77">
        <f>I23*100/G23-100</f>
        <v>140.00137143640819</v>
      </c>
      <c r="R23" s="77" t="e">
        <f>I23*100/H23-100</f>
        <v>#DIV/0!</v>
      </c>
      <c r="S23" s="74"/>
      <c r="T23" s="78" t="s">
        <v>100</v>
      </c>
      <c r="U23" s="78"/>
    </row>
    <row r="24" spans="1:21" ht="110.1" customHeight="1">
      <c r="A24" s="72" t="s">
        <v>69</v>
      </c>
      <c r="B24" s="73"/>
      <c r="C24" s="74">
        <v>21577</v>
      </c>
      <c r="D24" s="74" t="s">
        <v>101</v>
      </c>
      <c r="E24" s="74"/>
      <c r="F24" s="75">
        <v>1035.3</v>
      </c>
      <c r="G24" s="75">
        <v>1035.3</v>
      </c>
      <c r="H24" s="75">
        <v>0</v>
      </c>
      <c r="I24" s="75">
        <v>1450</v>
      </c>
      <c r="J24" s="74" t="s">
        <v>60</v>
      </c>
      <c r="K24" s="76"/>
      <c r="L24" s="75">
        <f>F24*K24</f>
        <v>0</v>
      </c>
      <c r="M24" s="75">
        <f>G24*K24</f>
        <v>0</v>
      </c>
      <c r="N24" s="75">
        <f>H24*K24</f>
        <v>0</v>
      </c>
      <c r="O24" s="75">
        <f>I24*K24</f>
        <v>0</v>
      </c>
      <c r="P24" s="77">
        <f>I24*100/F24-100</f>
        <v>40.056022408963599</v>
      </c>
      <c r="Q24" s="77">
        <f>I24*100/G24-100</f>
        <v>40.056022408963599</v>
      </c>
      <c r="R24" s="77" t="e">
        <f>I24*100/H24-100</f>
        <v>#DIV/0!</v>
      </c>
      <c r="S24" s="74"/>
      <c r="T24" s="78" t="s">
        <v>102</v>
      </c>
      <c r="U24" s="78"/>
    </row>
    <row r="25" spans="1:21" ht="110.1" customHeight="1">
      <c r="A25" s="72" t="s">
        <v>69</v>
      </c>
      <c r="B25" s="73"/>
      <c r="C25" s="74">
        <v>21693</v>
      </c>
      <c r="D25" s="74" t="s">
        <v>103</v>
      </c>
      <c r="E25" s="74"/>
      <c r="F25" s="75">
        <v>1035.3</v>
      </c>
      <c r="G25" s="75">
        <v>1035.3</v>
      </c>
      <c r="H25" s="75">
        <v>0</v>
      </c>
      <c r="I25" s="75">
        <v>1450</v>
      </c>
      <c r="J25" s="74" t="s">
        <v>70</v>
      </c>
      <c r="K25" s="76"/>
      <c r="L25" s="75">
        <f>F25*K25</f>
        <v>0</v>
      </c>
      <c r="M25" s="75">
        <f>G25*K25</f>
        <v>0</v>
      </c>
      <c r="N25" s="75">
        <f>H25*K25</f>
        <v>0</v>
      </c>
      <c r="O25" s="75">
        <f>I25*K25</f>
        <v>0</v>
      </c>
      <c r="P25" s="77">
        <f>I25*100/F25-100</f>
        <v>40.056022408963599</v>
      </c>
      <c r="Q25" s="77">
        <f>I25*100/G25-100</f>
        <v>40.056022408963599</v>
      </c>
      <c r="R25" s="77" t="e">
        <f>I25*100/H25-100</f>
        <v>#DIV/0!</v>
      </c>
      <c r="S25" s="74"/>
      <c r="T25" s="78" t="s">
        <v>104</v>
      </c>
      <c r="U25" s="78"/>
    </row>
    <row r="26" spans="1:21" ht="110.1" customHeight="1">
      <c r="A26" s="72" t="s">
        <v>69</v>
      </c>
      <c r="B26" s="73"/>
      <c r="C26" s="74">
        <v>23153</v>
      </c>
      <c r="D26" s="74" t="s">
        <v>105</v>
      </c>
      <c r="E26" s="74"/>
      <c r="F26" s="75">
        <v>464.1</v>
      </c>
      <c r="G26" s="75">
        <v>464.1</v>
      </c>
      <c r="H26" s="75">
        <v>0</v>
      </c>
      <c r="I26" s="75">
        <v>520</v>
      </c>
      <c r="J26" s="74" t="s">
        <v>70</v>
      </c>
      <c r="K26" s="76"/>
      <c r="L26" s="75">
        <f>F26*K26</f>
        <v>0</v>
      </c>
      <c r="M26" s="75">
        <f>G26*K26</f>
        <v>0</v>
      </c>
      <c r="N26" s="75">
        <f>H26*K26</f>
        <v>0</v>
      </c>
      <c r="O26" s="75">
        <f>I26*K26</f>
        <v>0</v>
      </c>
      <c r="P26" s="77">
        <f>I26*100/F26-100</f>
        <v>12.044817927170868</v>
      </c>
      <c r="Q26" s="77">
        <f>I26*100/G26-100</f>
        <v>12.044817927170868</v>
      </c>
      <c r="R26" s="77" t="e">
        <f>I26*100/H26-100</f>
        <v>#DIV/0!</v>
      </c>
      <c r="S26" s="79" t="s">
        <v>106</v>
      </c>
      <c r="T26" s="78" t="s">
        <v>107</v>
      </c>
      <c r="U26" s="78"/>
    </row>
    <row r="27" spans="1:21" ht="110.1" customHeight="1">
      <c r="A27" s="72" t="s">
        <v>69</v>
      </c>
      <c r="B27" s="73"/>
      <c r="C27" s="74">
        <v>22781</v>
      </c>
      <c r="D27" s="74" t="s">
        <v>108</v>
      </c>
      <c r="E27" s="74"/>
      <c r="F27" s="75">
        <v>19.2</v>
      </c>
      <c r="G27" s="75">
        <v>19.2</v>
      </c>
      <c r="H27" s="75">
        <v>0</v>
      </c>
      <c r="I27" s="75">
        <v>30</v>
      </c>
      <c r="J27" s="74" t="s">
        <v>70</v>
      </c>
      <c r="K27" s="76"/>
      <c r="L27" s="75">
        <f>F27*K27</f>
        <v>0</v>
      </c>
      <c r="M27" s="75">
        <f>G27*K27</f>
        <v>0</v>
      </c>
      <c r="N27" s="75">
        <f>H27*K27</f>
        <v>0</v>
      </c>
      <c r="O27" s="75">
        <f>I27*K27</f>
        <v>0</v>
      </c>
      <c r="P27" s="77">
        <f>I27*100/F27-100</f>
        <v>56.25</v>
      </c>
      <c r="Q27" s="77">
        <f>I27*100/G27-100</f>
        <v>56.25</v>
      </c>
      <c r="R27" s="77" t="e">
        <f>I27*100/H27-100</f>
        <v>#DIV/0!</v>
      </c>
      <c r="S27" s="74"/>
      <c r="T27" s="78" t="s">
        <v>109</v>
      </c>
      <c r="U27" s="78"/>
    </row>
    <row r="28" spans="1:21" ht="110.1" customHeight="1">
      <c r="A28" s="72" t="s">
        <v>69</v>
      </c>
      <c r="B28" s="73"/>
      <c r="C28" s="74">
        <v>18898</v>
      </c>
      <c r="D28" s="74" t="s">
        <v>110</v>
      </c>
      <c r="E28" s="74"/>
      <c r="F28" s="75">
        <v>19.5</v>
      </c>
      <c r="G28" s="75">
        <v>19.5</v>
      </c>
      <c r="H28" s="75">
        <v>0</v>
      </c>
      <c r="I28" s="75">
        <v>30</v>
      </c>
      <c r="J28" s="74" t="s">
        <v>70</v>
      </c>
      <c r="K28" s="76"/>
      <c r="L28" s="75">
        <f>F28*K28</f>
        <v>0</v>
      </c>
      <c r="M28" s="75">
        <f>G28*K28</f>
        <v>0</v>
      </c>
      <c r="N28" s="75">
        <f>H28*K28</f>
        <v>0</v>
      </c>
      <c r="O28" s="75">
        <f>I28*K28</f>
        <v>0</v>
      </c>
      <c r="P28" s="77">
        <f>I28*100/F28-100</f>
        <v>53.84615384615384</v>
      </c>
      <c r="Q28" s="77">
        <f>I28*100/G28-100</f>
        <v>53.84615384615384</v>
      </c>
      <c r="R28" s="77" t="e">
        <f>I28*100/H28-100</f>
        <v>#DIV/0!</v>
      </c>
      <c r="S28" s="79" t="s">
        <v>111</v>
      </c>
      <c r="T28" s="78" t="s">
        <v>112</v>
      </c>
      <c r="U28" s="78"/>
    </row>
    <row r="29" spans="1:21" ht="110.1" customHeight="1">
      <c r="A29" s="72" t="s">
        <v>69</v>
      </c>
      <c r="B29" s="73"/>
      <c r="C29" s="74">
        <v>23150</v>
      </c>
      <c r="D29" s="74" t="s">
        <v>113</v>
      </c>
      <c r="E29" s="74"/>
      <c r="F29" s="75">
        <v>785.4</v>
      </c>
      <c r="G29" s="75">
        <v>785.4</v>
      </c>
      <c r="H29" s="75">
        <v>0</v>
      </c>
      <c r="I29" s="75">
        <v>1100</v>
      </c>
      <c r="J29" s="74" t="s">
        <v>60</v>
      </c>
      <c r="K29" s="76"/>
      <c r="L29" s="75">
        <f>F29*K29</f>
        <v>0</v>
      </c>
      <c r="M29" s="75">
        <f>G29*K29</f>
        <v>0</v>
      </c>
      <c r="N29" s="75">
        <f>H29*K29</f>
        <v>0</v>
      </c>
      <c r="O29" s="75">
        <f>I29*K29</f>
        <v>0</v>
      </c>
      <c r="P29" s="77">
        <f>I29*100/F29-100</f>
        <v>40.056022408963599</v>
      </c>
      <c r="Q29" s="77">
        <f>I29*100/G29-100</f>
        <v>40.056022408963599</v>
      </c>
      <c r="R29" s="77" t="e">
        <f>I29*100/H29-100</f>
        <v>#DIV/0!</v>
      </c>
      <c r="S29" s="74"/>
      <c r="T29" s="78" t="s">
        <v>114</v>
      </c>
      <c r="U29" s="78"/>
    </row>
    <row r="30" spans="1:21" ht="110.1" customHeight="1">
      <c r="A30" s="72" t="s">
        <v>69</v>
      </c>
      <c r="B30" s="73"/>
      <c r="C30" s="74">
        <v>23154</v>
      </c>
      <c r="D30" s="74" t="s">
        <v>115</v>
      </c>
      <c r="E30" s="74"/>
      <c r="F30" s="75">
        <v>785.4</v>
      </c>
      <c r="G30" s="75">
        <v>785.4</v>
      </c>
      <c r="H30" s="75">
        <v>0</v>
      </c>
      <c r="I30" s="75">
        <v>1100</v>
      </c>
      <c r="J30" s="74" t="s">
        <v>70</v>
      </c>
      <c r="K30" s="76"/>
      <c r="L30" s="75">
        <f>F30*K30</f>
        <v>0</v>
      </c>
      <c r="M30" s="75">
        <f>G30*K30</f>
        <v>0</v>
      </c>
      <c r="N30" s="75">
        <f>H30*K30</f>
        <v>0</v>
      </c>
      <c r="O30" s="75">
        <f>I30*K30</f>
        <v>0</v>
      </c>
      <c r="P30" s="77">
        <f>I30*100/F30-100</f>
        <v>40.056022408963599</v>
      </c>
      <c r="Q30" s="77">
        <f>I30*100/G30-100</f>
        <v>40.056022408963599</v>
      </c>
      <c r="R30" s="77" t="e">
        <f>I30*100/H30-100</f>
        <v>#DIV/0!</v>
      </c>
      <c r="S30" s="74"/>
      <c r="T30" s="78" t="s">
        <v>116</v>
      </c>
      <c r="U30" s="78"/>
    </row>
    <row r="31" spans="1:21" ht="110.1" customHeight="1">
      <c r="A31" s="72" t="s">
        <v>69</v>
      </c>
      <c r="B31" s="73"/>
      <c r="C31" s="74">
        <v>22800</v>
      </c>
      <c r="D31" s="74" t="s">
        <v>117</v>
      </c>
      <c r="E31" s="74"/>
      <c r="F31" s="75">
        <v>1213.8</v>
      </c>
      <c r="G31" s="75">
        <v>1213.8</v>
      </c>
      <c r="H31" s="75">
        <v>0</v>
      </c>
      <c r="I31" s="75">
        <v>1700</v>
      </c>
      <c r="J31" s="74" t="s">
        <v>70</v>
      </c>
      <c r="K31" s="76"/>
      <c r="L31" s="75">
        <f>F31*K31</f>
        <v>0</v>
      </c>
      <c r="M31" s="75">
        <f>G31*K31</f>
        <v>0</v>
      </c>
      <c r="N31" s="75">
        <f>H31*K31</f>
        <v>0</v>
      </c>
      <c r="O31" s="75">
        <f>I31*K31</f>
        <v>0</v>
      </c>
      <c r="P31" s="77">
        <f>I31*100/F31-100</f>
        <v>40.056022408963599</v>
      </c>
      <c r="Q31" s="77">
        <f>I31*100/G31-100</f>
        <v>40.056022408963599</v>
      </c>
      <c r="R31" s="77" t="e">
        <f>I31*100/H31-100</f>
        <v>#DIV/0!</v>
      </c>
      <c r="S31" s="74"/>
      <c r="T31" s="78" t="s">
        <v>118</v>
      </c>
      <c r="U31" s="78"/>
    </row>
    <row r="32" spans="1:21" ht="110.1" customHeight="1">
      <c r="A32" s="72" t="s">
        <v>120</v>
      </c>
      <c r="B32" s="73"/>
      <c r="C32" s="74">
        <v>23366</v>
      </c>
      <c r="D32" s="74" t="s">
        <v>119</v>
      </c>
      <c r="E32" s="74"/>
      <c r="F32" s="75">
        <v>3891.3</v>
      </c>
      <c r="G32" s="75">
        <v>3891.3</v>
      </c>
      <c r="H32" s="75">
        <v>0</v>
      </c>
      <c r="I32" s="75">
        <v>5450</v>
      </c>
      <c r="J32" s="74" t="s">
        <v>70</v>
      </c>
      <c r="K32" s="76"/>
      <c r="L32" s="75">
        <f>F32*K32</f>
        <v>0</v>
      </c>
      <c r="M32" s="75">
        <f>G32*K32</f>
        <v>0</v>
      </c>
      <c r="N32" s="75">
        <f>H32*K32</f>
        <v>0</v>
      </c>
      <c r="O32" s="75">
        <f>I32*K32</f>
        <v>0</v>
      </c>
      <c r="P32" s="77">
        <f>I32*100/F32-100</f>
        <v>40.056022408963571</v>
      </c>
      <c r="Q32" s="77">
        <f>I32*100/G32-100</f>
        <v>40.056022408963571</v>
      </c>
      <c r="R32" s="77" t="e">
        <f>I32*100/H32-100</f>
        <v>#DIV/0!</v>
      </c>
      <c r="S32" s="74"/>
      <c r="T32" s="78" t="s">
        <v>121</v>
      </c>
      <c r="U32" s="78"/>
    </row>
    <row r="33" spans="1:21" ht="110.1" customHeight="1">
      <c r="A33" s="72" t="s">
        <v>120</v>
      </c>
      <c r="B33" s="73"/>
      <c r="C33" s="74">
        <v>22851</v>
      </c>
      <c r="D33" s="74" t="s">
        <v>68</v>
      </c>
      <c r="E33" s="74"/>
      <c r="F33" s="75">
        <v>4069.8</v>
      </c>
      <c r="G33" s="75">
        <v>4069.8</v>
      </c>
      <c r="H33" s="75">
        <v>0</v>
      </c>
      <c r="I33" s="75">
        <v>5700</v>
      </c>
      <c r="J33" s="74" t="s">
        <v>70</v>
      </c>
      <c r="K33" s="76"/>
      <c r="L33" s="75">
        <f>F33*K33</f>
        <v>0</v>
      </c>
      <c r="M33" s="75">
        <f>G33*K33</f>
        <v>0</v>
      </c>
      <c r="N33" s="75">
        <f>H33*K33</f>
        <v>0</v>
      </c>
      <c r="O33" s="75">
        <f>I33*K33</f>
        <v>0</v>
      </c>
      <c r="P33" s="77">
        <f>I33*100/F33-100</f>
        <v>40.056022408963571</v>
      </c>
      <c r="Q33" s="77">
        <f>I33*100/G33-100</f>
        <v>40.056022408963571</v>
      </c>
      <c r="R33" s="77" t="e">
        <f>I33*100/H33-100</f>
        <v>#DIV/0!</v>
      </c>
      <c r="S33" s="74"/>
      <c r="T33" s="78" t="s">
        <v>71</v>
      </c>
      <c r="U33" s="78"/>
    </row>
    <row r="34" spans="1:21" ht="110.1" customHeight="1">
      <c r="A34" s="72" t="s">
        <v>120</v>
      </c>
      <c r="B34" s="73"/>
      <c r="C34" s="74">
        <v>21673</v>
      </c>
      <c r="D34" s="74" t="s">
        <v>122</v>
      </c>
      <c r="E34" s="74"/>
      <c r="F34" s="75">
        <v>16350.6</v>
      </c>
      <c r="G34" s="75">
        <v>16350.6</v>
      </c>
      <c r="H34" s="75">
        <v>0</v>
      </c>
      <c r="I34" s="75">
        <v>22900</v>
      </c>
      <c r="J34" s="74" t="s">
        <v>70</v>
      </c>
      <c r="K34" s="76"/>
      <c r="L34" s="75">
        <f>F34*K34</f>
        <v>0</v>
      </c>
      <c r="M34" s="75">
        <f>G34*K34</f>
        <v>0</v>
      </c>
      <c r="N34" s="75">
        <f>H34*K34</f>
        <v>0</v>
      </c>
      <c r="O34" s="75">
        <f>I34*K34</f>
        <v>0</v>
      </c>
      <c r="P34" s="77">
        <f>I34*100/F34-100</f>
        <v>40.056022408963571</v>
      </c>
      <c r="Q34" s="77">
        <f>I34*100/G34-100</f>
        <v>40.056022408963571</v>
      </c>
      <c r="R34" s="77" t="e">
        <f>I34*100/H34-100</f>
        <v>#DIV/0!</v>
      </c>
      <c r="S34" s="79" t="s">
        <v>123</v>
      </c>
      <c r="T34" s="78" t="s">
        <v>124</v>
      </c>
      <c r="U34" s="78"/>
    </row>
    <row r="35" spans="1:21" ht="110.1" customHeight="1">
      <c r="A35" s="72" t="s">
        <v>120</v>
      </c>
      <c r="B35" s="73"/>
      <c r="C35" s="74">
        <v>21909</v>
      </c>
      <c r="D35" s="74" t="s">
        <v>125</v>
      </c>
      <c r="E35" s="74"/>
      <c r="F35" s="75">
        <v>17921.400000000001</v>
      </c>
      <c r="G35" s="75">
        <v>17921.400000000001</v>
      </c>
      <c r="H35" s="75">
        <v>0</v>
      </c>
      <c r="I35" s="75">
        <v>25100</v>
      </c>
      <c r="J35" s="74" t="s">
        <v>60</v>
      </c>
      <c r="K35" s="76"/>
      <c r="L35" s="75">
        <f>F35*K35</f>
        <v>0</v>
      </c>
      <c r="M35" s="75">
        <f>G35*K35</f>
        <v>0</v>
      </c>
      <c r="N35" s="75">
        <f>H35*K35</f>
        <v>0</v>
      </c>
      <c r="O35" s="75">
        <f>I35*K35</f>
        <v>0</v>
      </c>
      <c r="P35" s="77">
        <f>I35*100/F35-100</f>
        <v>40.056022408963571</v>
      </c>
      <c r="Q35" s="77">
        <f>I35*100/G35-100</f>
        <v>40.056022408963571</v>
      </c>
      <c r="R35" s="77" t="e">
        <f>I35*100/H35-100</f>
        <v>#DIV/0!</v>
      </c>
      <c r="S35" s="79" t="s">
        <v>126</v>
      </c>
      <c r="T35" s="78" t="s">
        <v>127</v>
      </c>
      <c r="U35" s="78"/>
    </row>
    <row r="36" spans="1:21" ht="110.1" customHeight="1">
      <c r="A36" s="72" t="s">
        <v>120</v>
      </c>
      <c r="B36" s="73"/>
      <c r="C36" s="74">
        <v>21700</v>
      </c>
      <c r="D36" s="74" t="s">
        <v>128</v>
      </c>
      <c r="E36" s="74"/>
      <c r="F36" s="75">
        <v>900</v>
      </c>
      <c r="G36" s="75">
        <v>0</v>
      </c>
      <c r="H36" s="75">
        <v>0</v>
      </c>
      <c r="I36" s="75">
        <v>2100</v>
      </c>
      <c r="J36" s="74" t="s">
        <v>60</v>
      </c>
      <c r="K36" s="76"/>
      <c r="L36" s="75">
        <f>F36*K36</f>
        <v>0</v>
      </c>
      <c r="M36" s="75">
        <f>G36*K36</f>
        <v>0</v>
      </c>
      <c r="N36" s="75">
        <f>H36*K36</f>
        <v>0</v>
      </c>
      <c r="O36" s="75">
        <f>I36*K36</f>
        <v>0</v>
      </c>
      <c r="P36" s="77">
        <f>I36*100/F36-100</f>
        <v>133.33333333333334</v>
      </c>
      <c r="Q36" s="77" t="e">
        <f>I36*100/G36-100</f>
        <v>#DIV/0!</v>
      </c>
      <c r="R36" s="77" t="e">
        <f>I36*100/H36-100</f>
        <v>#DIV/0!</v>
      </c>
      <c r="S36" s="74"/>
      <c r="T36" s="78" t="s">
        <v>129</v>
      </c>
      <c r="U36" s="78"/>
    </row>
    <row r="37" spans="1:21" ht="110.1" customHeight="1">
      <c r="A37" s="72" t="s">
        <v>120</v>
      </c>
      <c r="B37" s="73"/>
      <c r="C37" s="74">
        <v>9104</v>
      </c>
      <c r="D37" s="74" t="s">
        <v>130</v>
      </c>
      <c r="E37" s="74"/>
      <c r="F37" s="75">
        <v>642.6</v>
      </c>
      <c r="G37" s="75">
        <v>642.6</v>
      </c>
      <c r="H37" s="75">
        <v>0</v>
      </c>
      <c r="I37" s="75">
        <v>900</v>
      </c>
      <c r="J37" s="74" t="s">
        <v>60</v>
      </c>
      <c r="K37" s="76"/>
      <c r="L37" s="75">
        <f>F37*K37</f>
        <v>0</v>
      </c>
      <c r="M37" s="75">
        <f>G37*K37</f>
        <v>0</v>
      </c>
      <c r="N37" s="75">
        <f>H37*K37</f>
        <v>0</v>
      </c>
      <c r="O37" s="75">
        <f>I37*K37</f>
        <v>0</v>
      </c>
      <c r="P37" s="77">
        <f>I37*100/F37-100</f>
        <v>40.056022408963571</v>
      </c>
      <c r="Q37" s="77">
        <f>I37*100/G37-100</f>
        <v>40.056022408963571</v>
      </c>
      <c r="R37" s="77" t="e">
        <f>I37*100/H37-100</f>
        <v>#DIV/0!</v>
      </c>
      <c r="S37" s="79" t="s">
        <v>131</v>
      </c>
      <c r="T37" s="78" t="s">
        <v>132</v>
      </c>
      <c r="U37" s="78"/>
    </row>
    <row r="38" spans="1:21" ht="110.1" customHeight="1">
      <c r="A38" s="72" t="s">
        <v>120</v>
      </c>
      <c r="B38" s="73"/>
      <c r="C38" s="74">
        <v>21636</v>
      </c>
      <c r="D38" s="74" t="s">
        <v>133</v>
      </c>
      <c r="E38" s="74"/>
      <c r="F38" s="75">
        <v>1499.4</v>
      </c>
      <c r="G38" s="75">
        <v>1499.4</v>
      </c>
      <c r="H38" s="75">
        <v>0</v>
      </c>
      <c r="I38" s="75">
        <v>2100</v>
      </c>
      <c r="J38" s="74" t="s">
        <v>70</v>
      </c>
      <c r="K38" s="76"/>
      <c r="L38" s="75">
        <f>F38*K38</f>
        <v>0</v>
      </c>
      <c r="M38" s="75">
        <f>G38*K38</f>
        <v>0</v>
      </c>
      <c r="N38" s="75">
        <f>H38*K38</f>
        <v>0</v>
      </c>
      <c r="O38" s="75">
        <f>I38*K38</f>
        <v>0</v>
      </c>
      <c r="P38" s="77">
        <f>I38*100/F38-100</f>
        <v>40.056022408963571</v>
      </c>
      <c r="Q38" s="77">
        <f>I38*100/G38-100</f>
        <v>40.056022408963571</v>
      </c>
      <c r="R38" s="77" t="e">
        <f>I38*100/H38-100</f>
        <v>#DIV/0!</v>
      </c>
      <c r="S38" s="79" t="s">
        <v>134</v>
      </c>
      <c r="T38" s="78" t="s">
        <v>135</v>
      </c>
      <c r="U38" s="78"/>
    </row>
    <row r="39" spans="1:21" ht="110.1" customHeight="1">
      <c r="A39" s="72" t="s">
        <v>120</v>
      </c>
      <c r="B39" s="73"/>
      <c r="C39" s="74">
        <v>21835</v>
      </c>
      <c r="D39" s="74" t="s">
        <v>81</v>
      </c>
      <c r="E39" s="74"/>
      <c r="F39" s="75">
        <v>1499.4</v>
      </c>
      <c r="G39" s="75">
        <v>1499.4</v>
      </c>
      <c r="H39" s="75">
        <v>0</v>
      </c>
      <c r="I39" s="75">
        <v>2100</v>
      </c>
      <c r="J39" s="74" t="s">
        <v>70</v>
      </c>
      <c r="K39" s="76"/>
      <c r="L39" s="75">
        <f>F39*K39</f>
        <v>0</v>
      </c>
      <c r="M39" s="75">
        <f>G39*K39</f>
        <v>0</v>
      </c>
      <c r="N39" s="75">
        <f>H39*K39</f>
        <v>0</v>
      </c>
      <c r="O39" s="75">
        <f>I39*K39</f>
        <v>0</v>
      </c>
      <c r="P39" s="77">
        <f>I39*100/F39-100</f>
        <v>40.056022408963571</v>
      </c>
      <c r="Q39" s="77">
        <f>I39*100/G39-100</f>
        <v>40.056022408963571</v>
      </c>
      <c r="R39" s="77" t="e">
        <f>I39*100/H39-100</f>
        <v>#DIV/0!</v>
      </c>
      <c r="S39" s="79" t="s">
        <v>82</v>
      </c>
      <c r="T39" s="78" t="s">
        <v>83</v>
      </c>
      <c r="U39" s="78"/>
    </row>
    <row r="40" spans="1:21" ht="110.1" customHeight="1">
      <c r="A40" s="72" t="s">
        <v>120</v>
      </c>
      <c r="B40" s="73"/>
      <c r="C40" s="74">
        <v>22735</v>
      </c>
      <c r="D40" s="74" t="s">
        <v>136</v>
      </c>
      <c r="E40" s="74"/>
      <c r="F40" s="75">
        <v>1035.3</v>
      </c>
      <c r="G40" s="75">
        <v>1035.3</v>
      </c>
      <c r="H40" s="75">
        <v>0</v>
      </c>
      <c r="I40" s="75">
        <v>1450</v>
      </c>
      <c r="J40" s="74" t="s">
        <v>60</v>
      </c>
      <c r="K40" s="76"/>
      <c r="L40" s="75">
        <f>F40*K40</f>
        <v>0</v>
      </c>
      <c r="M40" s="75">
        <f>G40*K40</f>
        <v>0</v>
      </c>
      <c r="N40" s="75">
        <f>H40*K40</f>
        <v>0</v>
      </c>
      <c r="O40" s="75">
        <f>I40*K40</f>
        <v>0</v>
      </c>
      <c r="P40" s="77">
        <f>I40*100/F40-100</f>
        <v>40.056022408963599</v>
      </c>
      <c r="Q40" s="77">
        <f>I40*100/G40-100</f>
        <v>40.056022408963599</v>
      </c>
      <c r="R40" s="77" t="e">
        <f>I40*100/H40-100</f>
        <v>#DIV/0!</v>
      </c>
      <c r="S40" s="74"/>
      <c r="T40" s="78" t="s">
        <v>137</v>
      </c>
      <c r="U40" s="78"/>
    </row>
    <row r="41" spans="1:21" ht="110.1" customHeight="1">
      <c r="A41" s="72" t="s">
        <v>120</v>
      </c>
      <c r="B41" s="73"/>
      <c r="C41" s="74">
        <v>23357</v>
      </c>
      <c r="D41" s="74" t="s">
        <v>138</v>
      </c>
      <c r="E41" s="74"/>
      <c r="F41" s="75">
        <v>5176.5</v>
      </c>
      <c r="G41" s="75">
        <v>5176.5</v>
      </c>
      <c r="H41" s="75">
        <v>0</v>
      </c>
      <c r="I41" s="75">
        <v>7250</v>
      </c>
      <c r="J41" s="74" t="s">
        <v>70</v>
      </c>
      <c r="K41" s="76"/>
      <c r="L41" s="75">
        <f>F41*K41</f>
        <v>0</v>
      </c>
      <c r="M41" s="75">
        <f>G41*K41</f>
        <v>0</v>
      </c>
      <c r="N41" s="75">
        <f>H41*K41</f>
        <v>0</v>
      </c>
      <c r="O41" s="75">
        <f>I41*K41</f>
        <v>0</v>
      </c>
      <c r="P41" s="77">
        <f>I41*100/F41-100</f>
        <v>40.056022408963599</v>
      </c>
      <c r="Q41" s="77">
        <f>I41*100/G41-100</f>
        <v>40.056022408963599</v>
      </c>
      <c r="R41" s="77" t="e">
        <f>I41*100/H41-100</f>
        <v>#DIV/0!</v>
      </c>
      <c r="S41" s="74"/>
      <c r="T41" s="78" t="s">
        <v>139</v>
      </c>
      <c r="U41" s="78"/>
    </row>
    <row r="42" spans="1:21" ht="110.1" customHeight="1">
      <c r="A42" s="72" t="s">
        <v>120</v>
      </c>
      <c r="B42" s="73"/>
      <c r="C42" s="74">
        <v>22137</v>
      </c>
      <c r="D42" s="74" t="s">
        <v>140</v>
      </c>
      <c r="E42" s="74"/>
      <c r="F42" s="75">
        <v>9888.9</v>
      </c>
      <c r="G42" s="75">
        <v>9888.9</v>
      </c>
      <c r="H42" s="75">
        <v>0</v>
      </c>
      <c r="I42" s="75">
        <v>14450</v>
      </c>
      <c r="J42" s="74" t="s">
        <v>70</v>
      </c>
      <c r="K42" s="76"/>
      <c r="L42" s="75">
        <f>F42*K42</f>
        <v>0</v>
      </c>
      <c r="M42" s="75">
        <f>G42*K42</f>
        <v>0</v>
      </c>
      <c r="N42" s="75">
        <f>H42*K42</f>
        <v>0</v>
      </c>
      <c r="O42" s="75">
        <f>I42*K42</f>
        <v>0</v>
      </c>
      <c r="P42" s="77">
        <f>I42*100/F42-100</f>
        <v>46.123431321987283</v>
      </c>
      <c r="Q42" s="77">
        <f>I42*100/G42-100</f>
        <v>46.123431321987283</v>
      </c>
      <c r="R42" s="77" t="e">
        <f>I42*100/H42-100</f>
        <v>#DIV/0!</v>
      </c>
      <c r="S42" s="74"/>
      <c r="T42" s="78" t="s">
        <v>141</v>
      </c>
      <c r="U42" s="78"/>
    </row>
    <row r="43" spans="1:21" ht="110.1" customHeight="1">
      <c r="A43" s="72" t="s">
        <v>120</v>
      </c>
      <c r="B43" s="73"/>
      <c r="C43" s="74">
        <v>22169</v>
      </c>
      <c r="D43" s="74" t="s">
        <v>97</v>
      </c>
      <c r="E43" s="74"/>
      <c r="F43" s="75">
        <v>706.86</v>
      </c>
      <c r="G43" s="75">
        <v>706.86</v>
      </c>
      <c r="H43" s="75">
        <v>0</v>
      </c>
      <c r="I43" s="75">
        <v>990</v>
      </c>
      <c r="J43" s="74" t="s">
        <v>60</v>
      </c>
      <c r="K43" s="76"/>
      <c r="L43" s="75">
        <f>F43*K43</f>
        <v>0</v>
      </c>
      <c r="M43" s="75">
        <f>G43*K43</f>
        <v>0</v>
      </c>
      <c r="N43" s="75">
        <f>H43*K43</f>
        <v>0</v>
      </c>
      <c r="O43" s="75">
        <f>I43*K43</f>
        <v>0</v>
      </c>
      <c r="P43" s="77">
        <f>I43*100/F43-100</f>
        <v>40.056022408963571</v>
      </c>
      <c r="Q43" s="77">
        <f>I43*100/G43-100</f>
        <v>40.056022408963571</v>
      </c>
      <c r="R43" s="77" t="e">
        <f>I43*100/H43-100</f>
        <v>#DIV/0!</v>
      </c>
      <c r="S43" s="74"/>
      <c r="T43" s="78" t="s">
        <v>98</v>
      </c>
      <c r="U43" s="78"/>
    </row>
    <row r="44" spans="1:21" ht="110.1" customHeight="1">
      <c r="A44" s="72" t="s">
        <v>120</v>
      </c>
      <c r="B44" s="73"/>
      <c r="C44" s="74">
        <v>21577</v>
      </c>
      <c r="D44" s="74" t="s">
        <v>101</v>
      </c>
      <c r="E44" s="74"/>
      <c r="F44" s="75">
        <v>1035.3</v>
      </c>
      <c r="G44" s="75">
        <v>1035.3</v>
      </c>
      <c r="H44" s="75">
        <v>0</v>
      </c>
      <c r="I44" s="75">
        <v>1450</v>
      </c>
      <c r="J44" s="74" t="s">
        <v>60</v>
      </c>
      <c r="K44" s="76"/>
      <c r="L44" s="75">
        <f>F44*K44</f>
        <v>0</v>
      </c>
      <c r="M44" s="75">
        <f>G44*K44</f>
        <v>0</v>
      </c>
      <c r="N44" s="75">
        <f>H44*K44</f>
        <v>0</v>
      </c>
      <c r="O44" s="75">
        <f>I44*K44</f>
        <v>0</v>
      </c>
      <c r="P44" s="77">
        <f>I44*100/F44-100</f>
        <v>40.056022408963599</v>
      </c>
      <c r="Q44" s="77">
        <f>I44*100/G44-100</f>
        <v>40.056022408963599</v>
      </c>
      <c r="R44" s="77" t="e">
        <f>I44*100/H44-100</f>
        <v>#DIV/0!</v>
      </c>
      <c r="S44" s="74"/>
      <c r="T44" s="78" t="s">
        <v>102</v>
      </c>
      <c r="U44" s="78"/>
    </row>
    <row r="45" spans="1:21" ht="110.1" customHeight="1">
      <c r="A45" s="72" t="s">
        <v>120</v>
      </c>
      <c r="B45" s="73"/>
      <c r="C45" s="74">
        <v>21693</v>
      </c>
      <c r="D45" s="74" t="s">
        <v>103</v>
      </c>
      <c r="E45" s="74"/>
      <c r="F45" s="75">
        <v>1035.3</v>
      </c>
      <c r="G45" s="75">
        <v>1035.3</v>
      </c>
      <c r="H45" s="75">
        <v>0</v>
      </c>
      <c r="I45" s="75">
        <v>1450</v>
      </c>
      <c r="J45" s="74" t="s">
        <v>70</v>
      </c>
      <c r="K45" s="76"/>
      <c r="L45" s="75">
        <f>F45*K45</f>
        <v>0</v>
      </c>
      <c r="M45" s="75">
        <f>G45*K45</f>
        <v>0</v>
      </c>
      <c r="N45" s="75">
        <f>H45*K45</f>
        <v>0</v>
      </c>
      <c r="O45" s="75">
        <f>I45*K45</f>
        <v>0</v>
      </c>
      <c r="P45" s="77">
        <f>I45*100/F45-100</f>
        <v>40.056022408963599</v>
      </c>
      <c r="Q45" s="77">
        <f>I45*100/G45-100</f>
        <v>40.056022408963599</v>
      </c>
      <c r="R45" s="77" t="e">
        <f>I45*100/H45-100</f>
        <v>#DIV/0!</v>
      </c>
      <c r="S45" s="74"/>
      <c r="T45" s="78" t="s">
        <v>104</v>
      </c>
      <c r="U45" s="78"/>
    </row>
    <row r="46" spans="1:21" ht="110.1" customHeight="1">
      <c r="A46" s="72" t="s">
        <v>120</v>
      </c>
      <c r="B46" s="73"/>
      <c r="C46" s="74">
        <v>23153</v>
      </c>
      <c r="D46" s="74" t="s">
        <v>105</v>
      </c>
      <c r="E46" s="74"/>
      <c r="F46" s="75">
        <v>464.1</v>
      </c>
      <c r="G46" s="75">
        <v>464.1</v>
      </c>
      <c r="H46" s="75">
        <v>0</v>
      </c>
      <c r="I46" s="75">
        <v>520</v>
      </c>
      <c r="J46" s="74" t="s">
        <v>70</v>
      </c>
      <c r="K46" s="76"/>
      <c r="L46" s="75">
        <f>F46*K46</f>
        <v>0</v>
      </c>
      <c r="M46" s="75">
        <f>G46*K46</f>
        <v>0</v>
      </c>
      <c r="N46" s="75">
        <f>H46*K46</f>
        <v>0</v>
      </c>
      <c r="O46" s="75">
        <f>I46*K46</f>
        <v>0</v>
      </c>
      <c r="P46" s="77">
        <f>I46*100/F46-100</f>
        <v>12.044817927170868</v>
      </c>
      <c r="Q46" s="77">
        <f>I46*100/G46-100</f>
        <v>12.044817927170868</v>
      </c>
      <c r="R46" s="77" t="e">
        <f>I46*100/H46-100</f>
        <v>#DIV/0!</v>
      </c>
      <c r="S46" s="79" t="s">
        <v>106</v>
      </c>
      <c r="T46" s="78" t="s">
        <v>107</v>
      </c>
      <c r="U46" s="78"/>
    </row>
    <row r="47" spans="1:21" ht="110.1" customHeight="1">
      <c r="A47" s="72" t="s">
        <v>120</v>
      </c>
      <c r="B47" s="73"/>
      <c r="C47" s="74">
        <v>22781</v>
      </c>
      <c r="D47" s="74" t="s">
        <v>108</v>
      </c>
      <c r="E47" s="74"/>
      <c r="F47" s="75">
        <v>19.2</v>
      </c>
      <c r="G47" s="75">
        <v>19.2</v>
      </c>
      <c r="H47" s="75">
        <v>0</v>
      </c>
      <c r="I47" s="75">
        <v>30</v>
      </c>
      <c r="J47" s="74" t="s">
        <v>70</v>
      </c>
      <c r="K47" s="76"/>
      <c r="L47" s="75">
        <f>F47*K47</f>
        <v>0</v>
      </c>
      <c r="M47" s="75">
        <f>G47*K47</f>
        <v>0</v>
      </c>
      <c r="N47" s="75">
        <f>H47*K47</f>
        <v>0</v>
      </c>
      <c r="O47" s="75">
        <f>I47*K47</f>
        <v>0</v>
      </c>
      <c r="P47" s="77">
        <f>I47*100/F47-100</f>
        <v>56.25</v>
      </c>
      <c r="Q47" s="77">
        <f>I47*100/G47-100</f>
        <v>56.25</v>
      </c>
      <c r="R47" s="77" t="e">
        <f>I47*100/H47-100</f>
        <v>#DIV/0!</v>
      </c>
      <c r="S47" s="74"/>
      <c r="T47" s="78" t="s">
        <v>109</v>
      </c>
      <c r="U47" s="78"/>
    </row>
    <row r="48" spans="1:21" ht="110.1" customHeight="1">
      <c r="A48" s="72" t="s">
        <v>120</v>
      </c>
      <c r="B48" s="73"/>
      <c r="C48" s="74">
        <v>18898</v>
      </c>
      <c r="D48" s="74" t="s">
        <v>110</v>
      </c>
      <c r="E48" s="74"/>
      <c r="F48" s="75">
        <v>19.5</v>
      </c>
      <c r="G48" s="75">
        <v>19.5</v>
      </c>
      <c r="H48" s="75">
        <v>0</v>
      </c>
      <c r="I48" s="75">
        <v>30</v>
      </c>
      <c r="J48" s="74" t="s">
        <v>70</v>
      </c>
      <c r="K48" s="76"/>
      <c r="L48" s="75">
        <f>F48*K48</f>
        <v>0</v>
      </c>
      <c r="M48" s="75">
        <f>G48*K48</f>
        <v>0</v>
      </c>
      <c r="N48" s="75">
        <f>H48*K48</f>
        <v>0</v>
      </c>
      <c r="O48" s="75">
        <f>I48*K48</f>
        <v>0</v>
      </c>
      <c r="P48" s="77">
        <f>I48*100/F48-100</f>
        <v>53.84615384615384</v>
      </c>
      <c r="Q48" s="77">
        <f>I48*100/G48-100</f>
        <v>53.84615384615384</v>
      </c>
      <c r="R48" s="77" t="e">
        <f>I48*100/H48-100</f>
        <v>#DIV/0!</v>
      </c>
      <c r="S48" s="79" t="s">
        <v>111</v>
      </c>
      <c r="T48" s="78" t="s">
        <v>112</v>
      </c>
      <c r="U48" s="78"/>
    </row>
    <row r="49" spans="1:21" ht="110.1" customHeight="1">
      <c r="A49" s="72" t="s">
        <v>120</v>
      </c>
      <c r="B49" s="73"/>
      <c r="C49" s="74">
        <v>23149</v>
      </c>
      <c r="D49" s="74" t="s">
        <v>142</v>
      </c>
      <c r="E49" s="74"/>
      <c r="F49" s="75">
        <v>785.4</v>
      </c>
      <c r="G49" s="75">
        <v>785.4</v>
      </c>
      <c r="H49" s="75">
        <v>0</v>
      </c>
      <c r="I49" s="75">
        <v>1100</v>
      </c>
      <c r="J49" s="74" t="s">
        <v>60</v>
      </c>
      <c r="K49" s="76"/>
      <c r="L49" s="75">
        <f>F49*K49</f>
        <v>0</v>
      </c>
      <c r="M49" s="75">
        <f>G49*K49</f>
        <v>0</v>
      </c>
      <c r="N49" s="75">
        <f>H49*K49</f>
        <v>0</v>
      </c>
      <c r="O49" s="75">
        <f>I49*K49</f>
        <v>0</v>
      </c>
      <c r="P49" s="77">
        <f>I49*100/F49-100</f>
        <v>40.056022408963599</v>
      </c>
      <c r="Q49" s="77">
        <f>I49*100/G49-100</f>
        <v>40.056022408963599</v>
      </c>
      <c r="R49" s="77" t="e">
        <f>I49*100/H49-100</f>
        <v>#DIV/0!</v>
      </c>
      <c r="S49" s="74"/>
      <c r="T49" s="78" t="s">
        <v>143</v>
      </c>
      <c r="U49" s="78"/>
    </row>
    <row r="50" spans="1:21" ht="110.1" customHeight="1">
      <c r="A50" s="72" t="s">
        <v>120</v>
      </c>
      <c r="B50" s="73"/>
      <c r="C50" s="74">
        <v>23154</v>
      </c>
      <c r="D50" s="74" t="s">
        <v>115</v>
      </c>
      <c r="E50" s="74"/>
      <c r="F50" s="75">
        <v>785.4</v>
      </c>
      <c r="G50" s="75">
        <v>785.4</v>
      </c>
      <c r="H50" s="75">
        <v>0</v>
      </c>
      <c r="I50" s="75">
        <v>1100</v>
      </c>
      <c r="J50" s="74" t="s">
        <v>70</v>
      </c>
      <c r="K50" s="76"/>
      <c r="L50" s="75">
        <f>F50*K50</f>
        <v>0</v>
      </c>
      <c r="M50" s="75">
        <f>G50*K50</f>
        <v>0</v>
      </c>
      <c r="N50" s="75">
        <f>H50*K50</f>
        <v>0</v>
      </c>
      <c r="O50" s="75">
        <f>I50*K50</f>
        <v>0</v>
      </c>
      <c r="P50" s="77">
        <f>I50*100/F50-100</f>
        <v>40.056022408963599</v>
      </c>
      <c r="Q50" s="77">
        <f>I50*100/G50-100</f>
        <v>40.056022408963599</v>
      </c>
      <c r="R50" s="77" t="e">
        <f>I50*100/H50-100</f>
        <v>#DIV/0!</v>
      </c>
      <c r="S50" s="74"/>
      <c r="T50" s="78" t="s">
        <v>116</v>
      </c>
      <c r="U50" s="78"/>
    </row>
    <row r="51" spans="1:21" ht="110.1" customHeight="1">
      <c r="A51" s="72" t="s">
        <v>145</v>
      </c>
      <c r="B51" s="73"/>
      <c r="C51" s="74">
        <v>21694</v>
      </c>
      <c r="D51" s="74" t="s">
        <v>144</v>
      </c>
      <c r="E51" s="74"/>
      <c r="F51" s="75">
        <v>3891.3</v>
      </c>
      <c r="G51" s="75">
        <v>3891.3</v>
      </c>
      <c r="H51" s="75">
        <v>0</v>
      </c>
      <c r="I51" s="75">
        <v>5450</v>
      </c>
      <c r="J51" s="74" t="s">
        <v>70</v>
      </c>
      <c r="K51" s="76"/>
      <c r="L51" s="75">
        <f>F51*K51</f>
        <v>0</v>
      </c>
      <c r="M51" s="75">
        <f>G51*K51</f>
        <v>0</v>
      </c>
      <c r="N51" s="75">
        <f>H51*K51</f>
        <v>0</v>
      </c>
      <c r="O51" s="75">
        <f>I51*K51</f>
        <v>0</v>
      </c>
      <c r="P51" s="77">
        <f>I51*100/F51-100</f>
        <v>40.056022408963571</v>
      </c>
      <c r="Q51" s="77">
        <f>I51*100/G51-100</f>
        <v>40.056022408963571</v>
      </c>
      <c r="R51" s="77" t="e">
        <f>I51*100/H51-100</f>
        <v>#DIV/0!</v>
      </c>
      <c r="S51" s="74"/>
      <c r="T51" s="78" t="s">
        <v>146</v>
      </c>
      <c r="U51" s="78"/>
    </row>
    <row r="52" spans="1:21" ht="110.1" customHeight="1">
      <c r="A52" s="72" t="s">
        <v>145</v>
      </c>
      <c r="B52" s="73"/>
      <c r="C52" s="74">
        <v>23365</v>
      </c>
      <c r="D52" s="74" t="s">
        <v>147</v>
      </c>
      <c r="E52" s="74"/>
      <c r="F52" s="75">
        <v>2784</v>
      </c>
      <c r="G52" s="75">
        <v>2784</v>
      </c>
      <c r="H52" s="75">
        <v>0</v>
      </c>
      <c r="I52" s="75">
        <v>3900</v>
      </c>
      <c r="J52" s="74" t="s">
        <v>60</v>
      </c>
      <c r="K52" s="76"/>
      <c r="L52" s="75">
        <f>F52*K52</f>
        <v>0</v>
      </c>
      <c r="M52" s="75">
        <f>G52*K52</f>
        <v>0</v>
      </c>
      <c r="N52" s="75">
        <f>H52*K52</f>
        <v>0</v>
      </c>
      <c r="O52" s="75">
        <f>I52*K52</f>
        <v>0</v>
      </c>
      <c r="P52" s="77">
        <f>I52*100/F52-100</f>
        <v>40.086206896551715</v>
      </c>
      <c r="Q52" s="77">
        <f>I52*100/G52-100</f>
        <v>40.086206896551715</v>
      </c>
      <c r="R52" s="77" t="e">
        <f>I52*100/H52-100</f>
        <v>#DIV/0!</v>
      </c>
      <c r="S52" s="74"/>
      <c r="T52" s="78" t="s">
        <v>148</v>
      </c>
      <c r="U52" s="78"/>
    </row>
    <row r="53" spans="1:21" ht="110.1" customHeight="1">
      <c r="A53" s="72" t="s">
        <v>145</v>
      </c>
      <c r="B53" s="73"/>
      <c r="C53" s="74">
        <v>21673</v>
      </c>
      <c r="D53" s="74" t="s">
        <v>122</v>
      </c>
      <c r="E53" s="74"/>
      <c r="F53" s="75">
        <v>16350.6</v>
      </c>
      <c r="G53" s="75">
        <v>16350.6</v>
      </c>
      <c r="H53" s="75">
        <v>0</v>
      </c>
      <c r="I53" s="75">
        <v>22900</v>
      </c>
      <c r="J53" s="74" t="s">
        <v>70</v>
      </c>
      <c r="K53" s="76"/>
      <c r="L53" s="75">
        <f>F53*K53</f>
        <v>0</v>
      </c>
      <c r="M53" s="75">
        <f>G53*K53</f>
        <v>0</v>
      </c>
      <c r="N53" s="75">
        <f>H53*K53</f>
        <v>0</v>
      </c>
      <c r="O53" s="75">
        <f>I53*K53</f>
        <v>0</v>
      </c>
      <c r="P53" s="77">
        <f>I53*100/F53-100</f>
        <v>40.056022408963571</v>
      </c>
      <c r="Q53" s="77">
        <f>I53*100/G53-100</f>
        <v>40.056022408963571</v>
      </c>
      <c r="R53" s="77" t="e">
        <f>I53*100/H53-100</f>
        <v>#DIV/0!</v>
      </c>
      <c r="S53" s="79" t="s">
        <v>123</v>
      </c>
      <c r="T53" s="78" t="s">
        <v>124</v>
      </c>
      <c r="U53" s="78"/>
    </row>
    <row r="54" spans="1:21" ht="110.1" customHeight="1">
      <c r="A54" s="72" t="s">
        <v>145</v>
      </c>
      <c r="B54" s="73"/>
      <c r="C54" s="74">
        <v>21909</v>
      </c>
      <c r="D54" s="74" t="s">
        <v>125</v>
      </c>
      <c r="E54" s="74"/>
      <c r="F54" s="75">
        <v>17921.400000000001</v>
      </c>
      <c r="G54" s="75">
        <v>17921.400000000001</v>
      </c>
      <c r="H54" s="75">
        <v>0</v>
      </c>
      <c r="I54" s="75">
        <v>25100</v>
      </c>
      <c r="J54" s="74" t="s">
        <v>60</v>
      </c>
      <c r="K54" s="76"/>
      <c r="L54" s="75">
        <f>F54*K54</f>
        <v>0</v>
      </c>
      <c r="M54" s="75">
        <f>G54*K54</f>
        <v>0</v>
      </c>
      <c r="N54" s="75">
        <f>H54*K54</f>
        <v>0</v>
      </c>
      <c r="O54" s="75">
        <f>I54*K54</f>
        <v>0</v>
      </c>
      <c r="P54" s="77">
        <f>I54*100/F54-100</f>
        <v>40.056022408963571</v>
      </c>
      <c r="Q54" s="77">
        <f>I54*100/G54-100</f>
        <v>40.056022408963571</v>
      </c>
      <c r="R54" s="77" t="e">
        <f>I54*100/H54-100</f>
        <v>#DIV/0!</v>
      </c>
      <c r="S54" s="79" t="s">
        <v>126</v>
      </c>
      <c r="T54" s="78" t="s">
        <v>127</v>
      </c>
      <c r="U54" s="78"/>
    </row>
    <row r="55" spans="1:21" ht="110.1" customHeight="1">
      <c r="A55" s="72" t="s">
        <v>145</v>
      </c>
      <c r="B55" s="73"/>
      <c r="C55" s="74">
        <v>21701</v>
      </c>
      <c r="D55" s="74" t="s">
        <v>149</v>
      </c>
      <c r="E55" s="74"/>
      <c r="F55" s="75">
        <v>3462.9</v>
      </c>
      <c r="G55" s="75">
        <v>3462.9</v>
      </c>
      <c r="H55" s="75">
        <v>0</v>
      </c>
      <c r="I55" s="75">
        <v>4850</v>
      </c>
      <c r="J55" s="74" t="s">
        <v>70</v>
      </c>
      <c r="K55" s="76"/>
      <c r="L55" s="75">
        <f>F55*K55</f>
        <v>0</v>
      </c>
      <c r="M55" s="75">
        <f>G55*K55</f>
        <v>0</v>
      </c>
      <c r="N55" s="75">
        <f>H55*K55</f>
        <v>0</v>
      </c>
      <c r="O55" s="75">
        <f>I55*K55</f>
        <v>0</v>
      </c>
      <c r="P55" s="77">
        <f>I55*100/F55-100</f>
        <v>40.056022408963571</v>
      </c>
      <c r="Q55" s="77">
        <f>I55*100/G55-100</f>
        <v>40.056022408963571</v>
      </c>
      <c r="R55" s="77" t="e">
        <f>I55*100/H55-100</f>
        <v>#DIV/0!</v>
      </c>
      <c r="S55" s="74"/>
      <c r="T55" s="78" t="s">
        <v>150</v>
      </c>
      <c r="U55" s="78"/>
    </row>
    <row r="56" spans="1:21" ht="110.1" customHeight="1">
      <c r="A56" s="72" t="s">
        <v>145</v>
      </c>
      <c r="B56" s="73"/>
      <c r="C56" s="74">
        <v>23122</v>
      </c>
      <c r="D56" s="74" t="s">
        <v>151</v>
      </c>
      <c r="E56" s="74"/>
      <c r="F56" s="75">
        <v>4926.6000000000004</v>
      </c>
      <c r="G56" s="75">
        <v>4926.6000000000004</v>
      </c>
      <c r="H56" s="75">
        <v>0</v>
      </c>
      <c r="I56" s="75">
        <v>6900</v>
      </c>
      <c r="J56" s="74" t="s">
        <v>70</v>
      </c>
      <c r="K56" s="76"/>
      <c r="L56" s="75">
        <f>F56*K56</f>
        <v>0</v>
      </c>
      <c r="M56" s="75">
        <f>G56*K56</f>
        <v>0</v>
      </c>
      <c r="N56" s="75">
        <f>H56*K56</f>
        <v>0</v>
      </c>
      <c r="O56" s="75">
        <f>I56*K56</f>
        <v>0</v>
      </c>
      <c r="P56" s="77">
        <f>I56*100/F56-100</f>
        <v>40.056022408963571</v>
      </c>
      <c r="Q56" s="77">
        <f>I56*100/G56-100</f>
        <v>40.056022408963571</v>
      </c>
      <c r="R56" s="77" t="e">
        <f>I56*100/H56-100</f>
        <v>#DIV/0!</v>
      </c>
      <c r="S56" s="74"/>
      <c r="T56" s="78" t="s">
        <v>152</v>
      </c>
      <c r="U56" s="78"/>
    </row>
    <row r="57" spans="1:21" ht="110.1" customHeight="1">
      <c r="A57" s="72" t="s">
        <v>145</v>
      </c>
      <c r="B57" s="73"/>
      <c r="C57" s="74">
        <v>23121</v>
      </c>
      <c r="D57" s="74" t="s">
        <v>153</v>
      </c>
      <c r="E57" s="74"/>
      <c r="F57" s="75">
        <v>4605.3</v>
      </c>
      <c r="G57" s="75">
        <v>4605.3</v>
      </c>
      <c r="H57" s="75">
        <v>0</v>
      </c>
      <c r="I57" s="75">
        <v>6450</v>
      </c>
      <c r="J57" s="74" t="s">
        <v>70</v>
      </c>
      <c r="K57" s="76"/>
      <c r="L57" s="75">
        <f>F57*K57</f>
        <v>0</v>
      </c>
      <c r="M57" s="75">
        <f>G57*K57</f>
        <v>0</v>
      </c>
      <c r="N57" s="75">
        <f>H57*K57</f>
        <v>0</v>
      </c>
      <c r="O57" s="75">
        <f>I57*K57</f>
        <v>0</v>
      </c>
      <c r="P57" s="77">
        <f>I57*100/F57-100</f>
        <v>40.056022408963571</v>
      </c>
      <c r="Q57" s="77">
        <f>I57*100/G57-100</f>
        <v>40.056022408963571</v>
      </c>
      <c r="R57" s="77" t="e">
        <f>I57*100/H57-100</f>
        <v>#DIV/0!</v>
      </c>
      <c r="S57" s="74"/>
      <c r="T57" s="78" t="s">
        <v>154</v>
      </c>
      <c r="U57" s="78"/>
    </row>
    <row r="58" spans="1:21" ht="110.1" customHeight="1">
      <c r="A58" s="72" t="s">
        <v>145</v>
      </c>
      <c r="B58" s="73"/>
      <c r="C58" s="74">
        <v>22797</v>
      </c>
      <c r="D58" s="74" t="s">
        <v>155</v>
      </c>
      <c r="E58" s="74"/>
      <c r="F58" s="75">
        <v>535.5</v>
      </c>
      <c r="G58" s="75">
        <v>535.5</v>
      </c>
      <c r="H58" s="75">
        <v>0</v>
      </c>
      <c r="I58" s="75">
        <v>750</v>
      </c>
      <c r="J58" s="74" t="s">
        <v>70</v>
      </c>
      <c r="K58" s="76"/>
      <c r="L58" s="75">
        <f>F58*K58</f>
        <v>0</v>
      </c>
      <c r="M58" s="75">
        <f>G58*K58</f>
        <v>0</v>
      </c>
      <c r="N58" s="75">
        <f>H58*K58</f>
        <v>0</v>
      </c>
      <c r="O58" s="75">
        <f>I58*K58</f>
        <v>0</v>
      </c>
      <c r="P58" s="77">
        <f>I58*100/F58-100</f>
        <v>40.056022408963599</v>
      </c>
      <c r="Q58" s="77">
        <f>I58*100/G58-100</f>
        <v>40.056022408963599</v>
      </c>
      <c r="R58" s="77" t="e">
        <f>I58*100/H58-100</f>
        <v>#DIV/0!</v>
      </c>
      <c r="S58" s="74"/>
      <c r="T58" s="78" t="s">
        <v>156</v>
      </c>
      <c r="U58" s="78"/>
    </row>
    <row r="59" spans="1:21" ht="110.1" customHeight="1">
      <c r="A59" s="72" t="s">
        <v>145</v>
      </c>
      <c r="B59" s="73"/>
      <c r="C59" s="74">
        <v>21835</v>
      </c>
      <c r="D59" s="74" t="s">
        <v>81</v>
      </c>
      <c r="E59" s="74"/>
      <c r="F59" s="75">
        <v>1499.4</v>
      </c>
      <c r="G59" s="75">
        <v>1499.4</v>
      </c>
      <c r="H59" s="75">
        <v>0</v>
      </c>
      <c r="I59" s="75">
        <v>2100</v>
      </c>
      <c r="J59" s="74" t="s">
        <v>70</v>
      </c>
      <c r="K59" s="76"/>
      <c r="L59" s="75">
        <f>F59*K59</f>
        <v>0</v>
      </c>
      <c r="M59" s="75">
        <f>G59*K59</f>
        <v>0</v>
      </c>
      <c r="N59" s="75">
        <f>H59*K59</f>
        <v>0</v>
      </c>
      <c r="O59" s="75">
        <f>I59*K59</f>
        <v>0</v>
      </c>
      <c r="P59" s="77">
        <f>I59*100/F59-100</f>
        <v>40.056022408963571</v>
      </c>
      <c r="Q59" s="77">
        <f>I59*100/G59-100</f>
        <v>40.056022408963571</v>
      </c>
      <c r="R59" s="77" t="e">
        <f>I59*100/H59-100</f>
        <v>#DIV/0!</v>
      </c>
      <c r="S59" s="79" t="s">
        <v>82</v>
      </c>
      <c r="T59" s="78" t="s">
        <v>83</v>
      </c>
      <c r="U59" s="78"/>
    </row>
    <row r="60" spans="1:21" ht="110.1" customHeight="1">
      <c r="A60" s="72" t="s">
        <v>145</v>
      </c>
      <c r="B60" s="73"/>
      <c r="C60" s="74">
        <v>18899</v>
      </c>
      <c r="D60" s="74" t="s">
        <v>84</v>
      </c>
      <c r="E60" s="74"/>
      <c r="F60" s="75">
        <v>421.26</v>
      </c>
      <c r="G60" s="75">
        <v>421.26</v>
      </c>
      <c r="H60" s="75">
        <v>0</v>
      </c>
      <c r="I60" s="75">
        <v>590</v>
      </c>
      <c r="J60" s="74" t="s">
        <v>70</v>
      </c>
      <c r="K60" s="76"/>
      <c r="L60" s="75">
        <f>F60*K60</f>
        <v>0</v>
      </c>
      <c r="M60" s="75">
        <f>G60*K60</f>
        <v>0</v>
      </c>
      <c r="N60" s="75">
        <f>H60*K60</f>
        <v>0</v>
      </c>
      <c r="O60" s="75">
        <f>I60*K60</f>
        <v>0</v>
      </c>
      <c r="P60" s="77">
        <f>I60*100/F60-100</f>
        <v>40.056022408963599</v>
      </c>
      <c r="Q60" s="77">
        <f>I60*100/G60-100</f>
        <v>40.056022408963599</v>
      </c>
      <c r="R60" s="77" t="e">
        <f>I60*100/H60-100</f>
        <v>#DIV/0!</v>
      </c>
      <c r="S60" s="79" t="s">
        <v>85</v>
      </c>
      <c r="T60" s="78" t="s">
        <v>86</v>
      </c>
      <c r="U60" s="78"/>
    </row>
    <row r="61" spans="1:21" ht="110.1" customHeight="1">
      <c r="A61" s="72" t="s">
        <v>145</v>
      </c>
      <c r="B61" s="73"/>
      <c r="C61" s="74">
        <v>23158</v>
      </c>
      <c r="D61" s="74" t="s">
        <v>157</v>
      </c>
      <c r="E61" s="74"/>
      <c r="F61" s="75">
        <v>5176.5</v>
      </c>
      <c r="G61" s="75">
        <v>5176.5</v>
      </c>
      <c r="H61" s="75">
        <v>0</v>
      </c>
      <c r="I61" s="75">
        <v>7250</v>
      </c>
      <c r="J61" s="74" t="s">
        <v>70</v>
      </c>
      <c r="K61" s="76"/>
      <c r="L61" s="75">
        <f>F61*K61</f>
        <v>0</v>
      </c>
      <c r="M61" s="75">
        <f>G61*K61</f>
        <v>0</v>
      </c>
      <c r="N61" s="75">
        <f>H61*K61</f>
        <v>0</v>
      </c>
      <c r="O61" s="75">
        <f>I61*K61</f>
        <v>0</v>
      </c>
      <c r="P61" s="77">
        <f>I61*100/F61-100</f>
        <v>40.056022408963599</v>
      </c>
      <c r="Q61" s="77">
        <f>I61*100/G61-100</f>
        <v>40.056022408963599</v>
      </c>
      <c r="R61" s="77" t="e">
        <f>I61*100/H61-100</f>
        <v>#DIV/0!</v>
      </c>
      <c r="S61" s="74"/>
      <c r="T61" s="78" t="s">
        <v>158</v>
      </c>
      <c r="U61" s="78"/>
    </row>
    <row r="62" spans="1:21" ht="110.1" customHeight="1">
      <c r="A62" s="72" t="s">
        <v>145</v>
      </c>
      <c r="B62" s="73"/>
      <c r="C62" s="74">
        <v>22808</v>
      </c>
      <c r="D62" s="74" t="s">
        <v>159</v>
      </c>
      <c r="E62" s="74"/>
      <c r="F62" s="75">
        <v>5176.5</v>
      </c>
      <c r="G62" s="75">
        <v>5176.5</v>
      </c>
      <c r="H62" s="75">
        <v>0</v>
      </c>
      <c r="I62" s="75">
        <v>7250</v>
      </c>
      <c r="J62" s="74" t="s">
        <v>70</v>
      </c>
      <c r="K62" s="76"/>
      <c r="L62" s="75">
        <f>F62*K62</f>
        <v>0</v>
      </c>
      <c r="M62" s="75">
        <f>G62*K62</f>
        <v>0</v>
      </c>
      <c r="N62" s="75">
        <f>H62*K62</f>
        <v>0</v>
      </c>
      <c r="O62" s="75">
        <f>I62*K62</f>
        <v>0</v>
      </c>
      <c r="P62" s="77">
        <f>I62*100/F62-100</f>
        <v>40.056022408963599</v>
      </c>
      <c r="Q62" s="77">
        <f>I62*100/G62-100</f>
        <v>40.056022408963599</v>
      </c>
      <c r="R62" s="77" t="e">
        <f>I62*100/H62-100</f>
        <v>#DIV/0!</v>
      </c>
      <c r="S62" s="74"/>
      <c r="T62" s="78" t="s">
        <v>160</v>
      </c>
      <c r="U62" s="78"/>
    </row>
    <row r="63" spans="1:21" ht="110.1" customHeight="1">
      <c r="A63" s="72" t="s">
        <v>145</v>
      </c>
      <c r="B63" s="73"/>
      <c r="C63" s="74">
        <v>21689</v>
      </c>
      <c r="D63" s="74" t="s">
        <v>161</v>
      </c>
      <c r="E63" s="74"/>
      <c r="F63" s="75">
        <v>3165</v>
      </c>
      <c r="G63" s="75">
        <v>3165</v>
      </c>
      <c r="H63" s="75">
        <v>0</v>
      </c>
      <c r="I63" s="75">
        <v>4450</v>
      </c>
      <c r="J63" s="74" t="s">
        <v>60</v>
      </c>
      <c r="K63" s="76"/>
      <c r="L63" s="75">
        <f>F63*K63</f>
        <v>0</v>
      </c>
      <c r="M63" s="75">
        <f>G63*K63</f>
        <v>0</v>
      </c>
      <c r="N63" s="75">
        <f>H63*K63</f>
        <v>0</v>
      </c>
      <c r="O63" s="75">
        <f>I63*K63</f>
        <v>0</v>
      </c>
      <c r="P63" s="77">
        <f>I63*100/F63-100</f>
        <v>40.600315955766206</v>
      </c>
      <c r="Q63" s="77">
        <f>I63*100/G63-100</f>
        <v>40.600315955766206</v>
      </c>
      <c r="R63" s="77" t="e">
        <f>I63*100/H63-100</f>
        <v>#DIV/0!</v>
      </c>
      <c r="S63" s="74"/>
      <c r="T63" s="78" t="s">
        <v>162</v>
      </c>
      <c r="U63" s="78"/>
    </row>
    <row r="64" spans="1:21" ht="110.1" customHeight="1">
      <c r="A64" s="72" t="s">
        <v>145</v>
      </c>
      <c r="B64" s="73"/>
      <c r="C64" s="74">
        <v>23066</v>
      </c>
      <c r="D64" s="74" t="s">
        <v>163</v>
      </c>
      <c r="E64" s="74"/>
      <c r="F64" s="75">
        <v>5176.5</v>
      </c>
      <c r="G64" s="75">
        <v>5176.5</v>
      </c>
      <c r="H64" s="75">
        <v>0</v>
      </c>
      <c r="I64" s="75">
        <v>7250</v>
      </c>
      <c r="J64" s="74" t="s">
        <v>70</v>
      </c>
      <c r="K64" s="76"/>
      <c r="L64" s="75">
        <f>F64*K64</f>
        <v>0</v>
      </c>
      <c r="M64" s="75">
        <f>G64*K64</f>
        <v>0</v>
      </c>
      <c r="N64" s="75">
        <f>H64*K64</f>
        <v>0</v>
      </c>
      <c r="O64" s="75">
        <f>I64*K64</f>
        <v>0</v>
      </c>
      <c r="P64" s="77">
        <f>I64*100/F64-100</f>
        <v>40.056022408963599</v>
      </c>
      <c r="Q64" s="77">
        <f>I64*100/G64-100</f>
        <v>40.056022408963599</v>
      </c>
      <c r="R64" s="77" t="e">
        <f>I64*100/H64-100</f>
        <v>#DIV/0!</v>
      </c>
      <c r="S64" s="74"/>
      <c r="T64" s="78" t="s">
        <v>164</v>
      </c>
      <c r="U64" s="78"/>
    </row>
    <row r="65" spans="1:21" ht="110.1" customHeight="1">
      <c r="A65" s="72" t="s">
        <v>145</v>
      </c>
      <c r="B65" s="73"/>
      <c r="C65" s="74">
        <v>22077</v>
      </c>
      <c r="D65" s="74" t="s">
        <v>165</v>
      </c>
      <c r="E65" s="74"/>
      <c r="F65" s="75">
        <v>2100</v>
      </c>
      <c r="G65" s="75">
        <v>0</v>
      </c>
      <c r="H65" s="75">
        <v>0</v>
      </c>
      <c r="I65" s="75">
        <v>4900</v>
      </c>
      <c r="J65" s="74" t="s">
        <v>60</v>
      </c>
      <c r="K65" s="76"/>
      <c r="L65" s="75">
        <f>F65*K65</f>
        <v>0</v>
      </c>
      <c r="M65" s="75">
        <f>G65*K65</f>
        <v>0</v>
      </c>
      <c r="N65" s="75">
        <f>H65*K65</f>
        <v>0</v>
      </c>
      <c r="O65" s="75">
        <f>I65*K65</f>
        <v>0</v>
      </c>
      <c r="P65" s="77">
        <f>I65*100/F65-100</f>
        <v>133.33333333333334</v>
      </c>
      <c r="Q65" s="77" t="e">
        <f>I65*100/G65-100</f>
        <v>#DIV/0!</v>
      </c>
      <c r="R65" s="77" t="e">
        <f>I65*100/H65-100</f>
        <v>#DIV/0!</v>
      </c>
      <c r="S65" s="74"/>
      <c r="T65" s="78" t="s">
        <v>166</v>
      </c>
      <c r="U65" s="78"/>
    </row>
    <row r="66" spans="1:21" ht="110.1" customHeight="1">
      <c r="A66" s="72" t="s">
        <v>145</v>
      </c>
      <c r="B66" s="73"/>
      <c r="C66" s="74">
        <v>22177</v>
      </c>
      <c r="D66" s="74" t="s">
        <v>167</v>
      </c>
      <c r="E66" s="74"/>
      <c r="F66" s="75">
        <v>10067.4</v>
      </c>
      <c r="G66" s="75">
        <v>10067.4</v>
      </c>
      <c r="H66" s="75">
        <v>0</v>
      </c>
      <c r="I66" s="75">
        <v>14100</v>
      </c>
      <c r="J66" s="74" t="s">
        <v>70</v>
      </c>
      <c r="K66" s="76"/>
      <c r="L66" s="75">
        <f>F66*K66</f>
        <v>0</v>
      </c>
      <c r="M66" s="75">
        <f>G66*K66</f>
        <v>0</v>
      </c>
      <c r="N66" s="75">
        <f>H66*K66</f>
        <v>0</v>
      </c>
      <c r="O66" s="75">
        <f>I66*K66</f>
        <v>0</v>
      </c>
      <c r="P66" s="77">
        <f>I66*100/F66-100</f>
        <v>40.056022408963599</v>
      </c>
      <c r="Q66" s="77">
        <f>I66*100/G66-100</f>
        <v>40.056022408963599</v>
      </c>
      <c r="R66" s="77" t="e">
        <f>I66*100/H66-100</f>
        <v>#DIV/0!</v>
      </c>
      <c r="S66" s="74"/>
      <c r="T66" s="78" t="s">
        <v>168</v>
      </c>
      <c r="U66" s="78"/>
    </row>
    <row r="67" spans="1:21" ht="110.1" customHeight="1">
      <c r="A67" s="72" t="s">
        <v>145</v>
      </c>
      <c r="B67" s="73"/>
      <c r="C67" s="74">
        <v>22169</v>
      </c>
      <c r="D67" s="74" t="s">
        <v>97</v>
      </c>
      <c r="E67" s="74"/>
      <c r="F67" s="75">
        <v>706.86</v>
      </c>
      <c r="G67" s="75">
        <v>706.86</v>
      </c>
      <c r="H67" s="75">
        <v>0</v>
      </c>
      <c r="I67" s="75">
        <v>990</v>
      </c>
      <c r="J67" s="74" t="s">
        <v>60</v>
      </c>
      <c r="K67" s="76"/>
      <c r="L67" s="75">
        <f>F67*K67</f>
        <v>0</v>
      </c>
      <c r="M67" s="75">
        <f>G67*K67</f>
        <v>0</v>
      </c>
      <c r="N67" s="75">
        <f>H67*K67</f>
        <v>0</v>
      </c>
      <c r="O67" s="75">
        <f>I67*K67</f>
        <v>0</v>
      </c>
      <c r="P67" s="77">
        <f>I67*100/F67-100</f>
        <v>40.056022408963571</v>
      </c>
      <c r="Q67" s="77">
        <f>I67*100/G67-100</f>
        <v>40.056022408963571</v>
      </c>
      <c r="R67" s="77" t="e">
        <f>I67*100/H67-100</f>
        <v>#DIV/0!</v>
      </c>
      <c r="S67" s="74"/>
      <c r="T67" s="78" t="s">
        <v>98</v>
      </c>
      <c r="U67" s="78"/>
    </row>
    <row r="68" spans="1:21" ht="110.1" customHeight="1">
      <c r="A68" s="72" t="s">
        <v>145</v>
      </c>
      <c r="B68" s="73"/>
      <c r="C68" s="74">
        <v>21675</v>
      </c>
      <c r="D68" s="74" t="s">
        <v>169</v>
      </c>
      <c r="E68" s="74"/>
      <c r="F68" s="75">
        <v>1056</v>
      </c>
      <c r="G68" s="75">
        <v>1056</v>
      </c>
      <c r="H68" s="75">
        <v>0</v>
      </c>
      <c r="I68" s="75">
        <v>1650</v>
      </c>
      <c r="J68" s="74" t="s">
        <v>70</v>
      </c>
      <c r="K68" s="76"/>
      <c r="L68" s="75">
        <f>F68*K68</f>
        <v>0</v>
      </c>
      <c r="M68" s="75">
        <f>G68*K68</f>
        <v>0</v>
      </c>
      <c r="N68" s="75">
        <f>H68*K68</f>
        <v>0</v>
      </c>
      <c r="O68" s="75">
        <f>I68*K68</f>
        <v>0</v>
      </c>
      <c r="P68" s="77">
        <f>I68*100/F68-100</f>
        <v>56.25</v>
      </c>
      <c r="Q68" s="77">
        <f>I68*100/G68-100</f>
        <v>56.25</v>
      </c>
      <c r="R68" s="77" t="e">
        <f>I68*100/H68-100</f>
        <v>#DIV/0!</v>
      </c>
      <c r="S68" s="74"/>
      <c r="T68" s="78" t="s">
        <v>170</v>
      </c>
      <c r="U68" s="78"/>
    </row>
    <row r="69" spans="1:21" ht="110.1" customHeight="1">
      <c r="A69" s="72" t="s">
        <v>145</v>
      </c>
      <c r="B69" s="73"/>
      <c r="C69" s="74">
        <v>22813</v>
      </c>
      <c r="D69" s="74" t="s">
        <v>99</v>
      </c>
      <c r="E69" s="74"/>
      <c r="F69" s="75">
        <v>583.33000000000004</v>
      </c>
      <c r="G69" s="75">
        <v>583.33000000000004</v>
      </c>
      <c r="H69" s="75">
        <v>0</v>
      </c>
      <c r="I69" s="75">
        <v>1400</v>
      </c>
      <c r="J69" s="74" t="s">
        <v>60</v>
      </c>
      <c r="K69" s="76"/>
      <c r="L69" s="75">
        <f>F69*K69</f>
        <v>0</v>
      </c>
      <c r="M69" s="75">
        <f>G69*K69</f>
        <v>0</v>
      </c>
      <c r="N69" s="75">
        <f>H69*K69</f>
        <v>0</v>
      </c>
      <c r="O69" s="75">
        <f>I69*K69</f>
        <v>0</v>
      </c>
      <c r="P69" s="77">
        <f>I69*100/F69-100</f>
        <v>140.00137143640819</v>
      </c>
      <c r="Q69" s="77">
        <f>I69*100/G69-100</f>
        <v>140.00137143640819</v>
      </c>
      <c r="R69" s="77" t="e">
        <f>I69*100/H69-100</f>
        <v>#DIV/0!</v>
      </c>
      <c r="S69" s="74"/>
      <c r="T69" s="78" t="s">
        <v>100</v>
      </c>
      <c r="U69" s="78"/>
    </row>
    <row r="70" spans="1:21" ht="110.1" customHeight="1">
      <c r="A70" s="72" t="s">
        <v>145</v>
      </c>
      <c r="B70" s="73"/>
      <c r="C70" s="74">
        <v>23003</v>
      </c>
      <c r="D70" s="74" t="s">
        <v>171</v>
      </c>
      <c r="E70" s="74"/>
      <c r="F70" s="75">
        <v>706.86</v>
      </c>
      <c r="G70" s="75">
        <v>706.86</v>
      </c>
      <c r="H70" s="75">
        <v>0</v>
      </c>
      <c r="I70" s="75">
        <v>990</v>
      </c>
      <c r="J70" s="74" t="s">
        <v>70</v>
      </c>
      <c r="K70" s="76"/>
      <c r="L70" s="75">
        <f>F70*K70</f>
        <v>0</v>
      </c>
      <c r="M70" s="75">
        <f>G70*K70</f>
        <v>0</v>
      </c>
      <c r="N70" s="75">
        <f>H70*K70</f>
        <v>0</v>
      </c>
      <c r="O70" s="75">
        <f>I70*K70</f>
        <v>0</v>
      </c>
      <c r="P70" s="77">
        <f>I70*100/F70-100</f>
        <v>40.056022408963571</v>
      </c>
      <c r="Q70" s="77">
        <f>I70*100/G70-100</f>
        <v>40.056022408963571</v>
      </c>
      <c r="R70" s="77" t="e">
        <f>I70*100/H70-100</f>
        <v>#DIV/0!</v>
      </c>
      <c r="S70" s="74"/>
      <c r="T70" s="78" t="s">
        <v>172</v>
      </c>
      <c r="U70" s="78"/>
    </row>
    <row r="71" spans="1:21" ht="110.1" customHeight="1">
      <c r="A71" s="72" t="s">
        <v>145</v>
      </c>
      <c r="B71" s="73"/>
      <c r="C71" s="74">
        <v>22171</v>
      </c>
      <c r="D71" s="74" t="s">
        <v>173</v>
      </c>
      <c r="E71" s="74"/>
      <c r="F71" s="75">
        <v>420</v>
      </c>
      <c r="G71" s="75">
        <v>420</v>
      </c>
      <c r="H71" s="75">
        <v>0</v>
      </c>
      <c r="I71" s="75">
        <v>750</v>
      </c>
      <c r="J71" s="74" t="s">
        <v>60</v>
      </c>
      <c r="K71" s="76"/>
      <c r="L71" s="75">
        <f>F71*K71</f>
        <v>0</v>
      </c>
      <c r="M71" s="75">
        <f>G71*K71</f>
        <v>0</v>
      </c>
      <c r="N71" s="75">
        <f>H71*K71</f>
        <v>0</v>
      </c>
      <c r="O71" s="75">
        <f>I71*K71</f>
        <v>0</v>
      </c>
      <c r="P71" s="77">
        <f>I71*100/F71-100</f>
        <v>78.571428571428584</v>
      </c>
      <c r="Q71" s="77">
        <f>I71*100/G71-100</f>
        <v>78.571428571428584</v>
      </c>
      <c r="R71" s="77" t="e">
        <f>I71*100/H71-100</f>
        <v>#DIV/0!</v>
      </c>
      <c r="S71" s="74"/>
      <c r="T71" s="78" t="s">
        <v>174</v>
      </c>
      <c r="U71" s="78"/>
    </row>
    <row r="72" spans="1:21" ht="110.1" customHeight="1">
      <c r="A72" s="72" t="s">
        <v>145</v>
      </c>
      <c r="B72" s="73"/>
      <c r="C72" s="74">
        <v>21577</v>
      </c>
      <c r="D72" s="74" t="s">
        <v>101</v>
      </c>
      <c r="E72" s="74"/>
      <c r="F72" s="75">
        <v>1035.3</v>
      </c>
      <c r="G72" s="75">
        <v>1035.3</v>
      </c>
      <c r="H72" s="75">
        <v>0</v>
      </c>
      <c r="I72" s="75">
        <v>1450</v>
      </c>
      <c r="J72" s="74" t="s">
        <v>60</v>
      </c>
      <c r="K72" s="76"/>
      <c r="L72" s="75">
        <f>F72*K72</f>
        <v>0</v>
      </c>
      <c r="M72" s="75">
        <f>G72*K72</f>
        <v>0</v>
      </c>
      <c r="N72" s="75">
        <f>H72*K72</f>
        <v>0</v>
      </c>
      <c r="O72" s="75">
        <f>I72*K72</f>
        <v>0</v>
      </c>
      <c r="P72" s="77">
        <f>I72*100/F72-100</f>
        <v>40.056022408963599</v>
      </c>
      <c r="Q72" s="77">
        <f>I72*100/G72-100</f>
        <v>40.056022408963599</v>
      </c>
      <c r="R72" s="77" t="e">
        <f>I72*100/H72-100</f>
        <v>#DIV/0!</v>
      </c>
      <c r="S72" s="74"/>
      <c r="T72" s="78" t="s">
        <v>102</v>
      </c>
      <c r="U72" s="78"/>
    </row>
    <row r="73" spans="1:21" ht="110.1" customHeight="1">
      <c r="A73" s="72" t="s">
        <v>145</v>
      </c>
      <c r="B73" s="73"/>
      <c r="C73" s="74">
        <v>21693</v>
      </c>
      <c r="D73" s="74" t="s">
        <v>103</v>
      </c>
      <c r="E73" s="74"/>
      <c r="F73" s="75">
        <v>1035.3</v>
      </c>
      <c r="G73" s="75">
        <v>1035.3</v>
      </c>
      <c r="H73" s="75">
        <v>0</v>
      </c>
      <c r="I73" s="75">
        <v>1450</v>
      </c>
      <c r="J73" s="74" t="s">
        <v>70</v>
      </c>
      <c r="K73" s="76"/>
      <c r="L73" s="75">
        <f>F73*K73</f>
        <v>0</v>
      </c>
      <c r="M73" s="75">
        <f>G73*K73</f>
        <v>0</v>
      </c>
      <c r="N73" s="75">
        <f>H73*K73</f>
        <v>0</v>
      </c>
      <c r="O73" s="75">
        <f>I73*K73</f>
        <v>0</v>
      </c>
      <c r="P73" s="77">
        <f>I73*100/F73-100</f>
        <v>40.056022408963599</v>
      </c>
      <c r="Q73" s="77">
        <f>I73*100/G73-100</f>
        <v>40.056022408963599</v>
      </c>
      <c r="R73" s="77" t="e">
        <f>I73*100/H73-100</f>
        <v>#DIV/0!</v>
      </c>
      <c r="S73" s="74"/>
      <c r="T73" s="78" t="s">
        <v>104</v>
      </c>
      <c r="U73" s="78"/>
    </row>
    <row r="74" spans="1:21" ht="110.1" customHeight="1">
      <c r="A74" s="72" t="s">
        <v>145</v>
      </c>
      <c r="B74" s="73"/>
      <c r="C74" s="74">
        <v>23153</v>
      </c>
      <c r="D74" s="74" t="s">
        <v>105</v>
      </c>
      <c r="E74" s="74"/>
      <c r="F74" s="75">
        <v>464.1</v>
      </c>
      <c r="G74" s="75">
        <v>464.1</v>
      </c>
      <c r="H74" s="75">
        <v>0</v>
      </c>
      <c r="I74" s="75">
        <v>520</v>
      </c>
      <c r="J74" s="74" t="s">
        <v>70</v>
      </c>
      <c r="K74" s="76"/>
      <c r="L74" s="75">
        <f>F74*K74</f>
        <v>0</v>
      </c>
      <c r="M74" s="75">
        <f>G74*K74</f>
        <v>0</v>
      </c>
      <c r="N74" s="75">
        <f>H74*K74</f>
        <v>0</v>
      </c>
      <c r="O74" s="75">
        <f>I74*K74</f>
        <v>0</v>
      </c>
      <c r="P74" s="77">
        <f>I74*100/F74-100</f>
        <v>12.044817927170868</v>
      </c>
      <c r="Q74" s="77">
        <f>I74*100/G74-100</f>
        <v>12.044817927170868</v>
      </c>
      <c r="R74" s="77" t="e">
        <f>I74*100/H74-100</f>
        <v>#DIV/0!</v>
      </c>
      <c r="S74" s="79" t="s">
        <v>106</v>
      </c>
      <c r="T74" s="78" t="s">
        <v>107</v>
      </c>
      <c r="U74" s="78"/>
    </row>
    <row r="75" spans="1:21" ht="110.1" customHeight="1">
      <c r="A75" s="72" t="s">
        <v>145</v>
      </c>
      <c r="B75" s="73"/>
      <c r="C75" s="74">
        <v>21691</v>
      </c>
      <c r="D75" s="74" t="s">
        <v>175</v>
      </c>
      <c r="E75" s="74"/>
      <c r="F75" s="75">
        <v>19.5</v>
      </c>
      <c r="G75" s="75">
        <v>19.5</v>
      </c>
      <c r="H75" s="75">
        <v>0</v>
      </c>
      <c r="I75" s="75">
        <v>30</v>
      </c>
      <c r="J75" s="74" t="s">
        <v>60</v>
      </c>
      <c r="K75" s="76"/>
      <c r="L75" s="75">
        <f>F75*K75</f>
        <v>0</v>
      </c>
      <c r="M75" s="75">
        <f>G75*K75</f>
        <v>0</v>
      </c>
      <c r="N75" s="75">
        <f>H75*K75</f>
        <v>0</v>
      </c>
      <c r="O75" s="75">
        <f>I75*K75</f>
        <v>0</v>
      </c>
      <c r="P75" s="77">
        <f>I75*100/F75-100</f>
        <v>53.84615384615384</v>
      </c>
      <c r="Q75" s="77">
        <f>I75*100/G75-100</f>
        <v>53.84615384615384</v>
      </c>
      <c r="R75" s="77" t="e">
        <f>I75*100/H75-100</f>
        <v>#DIV/0!</v>
      </c>
      <c r="S75" s="74"/>
      <c r="T75" s="78"/>
      <c r="U75" s="78"/>
    </row>
    <row r="76" spans="1:21" ht="110.1" customHeight="1">
      <c r="A76" s="72" t="s">
        <v>145</v>
      </c>
      <c r="B76" s="73"/>
      <c r="C76" s="74">
        <v>19843</v>
      </c>
      <c r="D76" s="74" t="s">
        <v>176</v>
      </c>
      <c r="E76" s="74"/>
      <c r="F76" s="75">
        <v>19.5</v>
      </c>
      <c r="G76" s="75">
        <v>19.5</v>
      </c>
      <c r="H76" s="75">
        <v>0</v>
      </c>
      <c r="I76" s="75">
        <v>30</v>
      </c>
      <c r="J76" s="74" t="s">
        <v>70</v>
      </c>
      <c r="K76" s="76"/>
      <c r="L76" s="75">
        <f>F76*K76</f>
        <v>0</v>
      </c>
      <c r="M76" s="75">
        <f>G76*K76</f>
        <v>0</v>
      </c>
      <c r="N76" s="75">
        <f>H76*K76</f>
        <v>0</v>
      </c>
      <c r="O76" s="75">
        <f>I76*K76</f>
        <v>0</v>
      </c>
      <c r="P76" s="77">
        <f>I76*100/F76-100</f>
        <v>53.84615384615384</v>
      </c>
      <c r="Q76" s="77">
        <f>I76*100/G76-100</f>
        <v>53.84615384615384</v>
      </c>
      <c r="R76" s="77" t="e">
        <f>I76*100/H76-100</f>
        <v>#DIV/0!</v>
      </c>
      <c r="S76" s="79" t="s">
        <v>177</v>
      </c>
      <c r="T76" s="78"/>
      <c r="U76" s="78"/>
    </row>
    <row r="77" spans="1:21" ht="110.1" customHeight="1">
      <c r="A77" s="72" t="s">
        <v>145</v>
      </c>
      <c r="B77" s="73"/>
      <c r="C77" s="74">
        <v>23154</v>
      </c>
      <c r="D77" s="74" t="s">
        <v>115</v>
      </c>
      <c r="E77" s="74"/>
      <c r="F77" s="75">
        <v>785.4</v>
      </c>
      <c r="G77" s="75">
        <v>785.4</v>
      </c>
      <c r="H77" s="75">
        <v>0</v>
      </c>
      <c r="I77" s="75">
        <v>1100</v>
      </c>
      <c r="J77" s="74" t="s">
        <v>70</v>
      </c>
      <c r="K77" s="76"/>
      <c r="L77" s="75">
        <f>F77*K77</f>
        <v>0</v>
      </c>
      <c r="M77" s="75">
        <f>G77*K77</f>
        <v>0</v>
      </c>
      <c r="N77" s="75">
        <f>H77*K77</f>
        <v>0</v>
      </c>
      <c r="O77" s="75">
        <f>I77*K77</f>
        <v>0</v>
      </c>
      <c r="P77" s="77">
        <f>I77*100/F77-100</f>
        <v>40.056022408963599</v>
      </c>
      <c r="Q77" s="77">
        <f>I77*100/G77-100</f>
        <v>40.056022408963599</v>
      </c>
      <c r="R77" s="77" t="e">
        <f>I77*100/H77-100</f>
        <v>#DIV/0!</v>
      </c>
      <c r="S77" s="74"/>
      <c r="T77" s="78" t="s">
        <v>116</v>
      </c>
      <c r="U77" s="78"/>
    </row>
    <row r="78" spans="1:21" ht="110.1" customHeight="1">
      <c r="A78" s="72" t="s">
        <v>145</v>
      </c>
      <c r="B78" s="73"/>
      <c r="C78" s="74">
        <v>22802</v>
      </c>
      <c r="D78" s="74" t="s">
        <v>178</v>
      </c>
      <c r="E78" s="74"/>
      <c r="F78" s="75">
        <v>864</v>
      </c>
      <c r="G78" s="75">
        <v>864</v>
      </c>
      <c r="H78" s="75">
        <v>0</v>
      </c>
      <c r="I78" s="75">
        <v>1350</v>
      </c>
      <c r="J78" s="74" t="s">
        <v>60</v>
      </c>
      <c r="K78" s="76"/>
      <c r="L78" s="75">
        <f>F78*K78</f>
        <v>0</v>
      </c>
      <c r="M78" s="75">
        <f>G78*K78</f>
        <v>0</v>
      </c>
      <c r="N78" s="75">
        <f>H78*K78</f>
        <v>0</v>
      </c>
      <c r="O78" s="75">
        <f>I78*K78</f>
        <v>0</v>
      </c>
      <c r="P78" s="77">
        <f>I78*100/F78-100</f>
        <v>56.25</v>
      </c>
      <c r="Q78" s="77">
        <f>I78*100/G78-100</f>
        <v>56.25</v>
      </c>
      <c r="R78" s="77" t="e">
        <f>I78*100/H78-100</f>
        <v>#DIV/0!</v>
      </c>
      <c r="S78" s="74"/>
      <c r="T78" s="78" t="s">
        <v>179</v>
      </c>
      <c r="U78" s="78"/>
    </row>
    <row r="79" spans="1:21" ht="110.1" customHeight="1">
      <c r="A79" s="72" t="s">
        <v>181</v>
      </c>
      <c r="B79" s="73"/>
      <c r="C79" s="74">
        <v>22170</v>
      </c>
      <c r="D79" s="74" t="s">
        <v>180</v>
      </c>
      <c r="E79" s="74"/>
      <c r="F79" s="75">
        <v>3034.5</v>
      </c>
      <c r="G79" s="75">
        <v>3034.5</v>
      </c>
      <c r="H79" s="75">
        <v>0</v>
      </c>
      <c r="I79" s="75">
        <v>4250</v>
      </c>
      <c r="J79" s="74" t="s">
        <v>60</v>
      </c>
      <c r="K79" s="76"/>
      <c r="L79" s="75">
        <f>F79*K79</f>
        <v>0</v>
      </c>
      <c r="M79" s="75">
        <f>G79*K79</f>
        <v>0</v>
      </c>
      <c r="N79" s="75">
        <f>H79*K79</f>
        <v>0</v>
      </c>
      <c r="O79" s="75">
        <f>I79*K79</f>
        <v>0</v>
      </c>
      <c r="P79" s="77">
        <f>I79*100/F79-100</f>
        <v>40.056022408963599</v>
      </c>
      <c r="Q79" s="77">
        <f>I79*100/G79-100</f>
        <v>40.056022408963599</v>
      </c>
      <c r="R79" s="77" t="e">
        <f>I79*100/H79-100</f>
        <v>#DIV/0!</v>
      </c>
      <c r="S79" s="79" t="s">
        <v>182</v>
      </c>
      <c r="T79" s="78" t="s">
        <v>183</v>
      </c>
      <c r="U79" s="78"/>
    </row>
    <row r="80" spans="1:21" ht="110.1" customHeight="1">
      <c r="A80" s="72" t="s">
        <v>181</v>
      </c>
      <c r="B80" s="73"/>
      <c r="C80" s="74">
        <v>21673</v>
      </c>
      <c r="D80" s="74" t="s">
        <v>122</v>
      </c>
      <c r="E80" s="74"/>
      <c r="F80" s="75">
        <v>16350.6</v>
      </c>
      <c r="G80" s="75">
        <v>16350.6</v>
      </c>
      <c r="H80" s="75">
        <v>0</v>
      </c>
      <c r="I80" s="75">
        <v>22900</v>
      </c>
      <c r="J80" s="74" t="s">
        <v>70</v>
      </c>
      <c r="K80" s="76"/>
      <c r="L80" s="75">
        <f>F80*K80</f>
        <v>0</v>
      </c>
      <c r="M80" s="75">
        <f>G80*K80</f>
        <v>0</v>
      </c>
      <c r="N80" s="75">
        <f>H80*K80</f>
        <v>0</v>
      </c>
      <c r="O80" s="75">
        <f>I80*K80</f>
        <v>0</v>
      </c>
      <c r="P80" s="77">
        <f>I80*100/F80-100</f>
        <v>40.056022408963571</v>
      </c>
      <c r="Q80" s="77">
        <f>I80*100/G80-100</f>
        <v>40.056022408963571</v>
      </c>
      <c r="R80" s="77" t="e">
        <f>I80*100/H80-100</f>
        <v>#DIV/0!</v>
      </c>
      <c r="S80" s="79" t="s">
        <v>123</v>
      </c>
      <c r="T80" s="78" t="s">
        <v>124</v>
      </c>
      <c r="U80" s="78"/>
    </row>
    <row r="81" spans="1:21" ht="110.1" customHeight="1">
      <c r="A81" s="72" t="s">
        <v>181</v>
      </c>
      <c r="B81" s="73"/>
      <c r="C81" s="74">
        <v>22742</v>
      </c>
      <c r="D81" s="74" t="s">
        <v>184</v>
      </c>
      <c r="E81" s="74"/>
      <c r="F81" s="75">
        <v>678.3</v>
      </c>
      <c r="G81" s="75">
        <v>678.3</v>
      </c>
      <c r="H81" s="75">
        <v>0</v>
      </c>
      <c r="I81" s="75">
        <v>950</v>
      </c>
      <c r="J81" s="74" t="s">
        <v>70</v>
      </c>
      <c r="K81" s="76"/>
      <c r="L81" s="75">
        <f>F81*K81</f>
        <v>0</v>
      </c>
      <c r="M81" s="75">
        <f>G81*K81</f>
        <v>0</v>
      </c>
      <c r="N81" s="75">
        <f>H81*K81</f>
        <v>0</v>
      </c>
      <c r="O81" s="75">
        <f>I81*K81</f>
        <v>0</v>
      </c>
      <c r="P81" s="77">
        <f>I81*100/F81-100</f>
        <v>40.056022408963599</v>
      </c>
      <c r="Q81" s="77">
        <f>I81*100/G81-100</f>
        <v>40.056022408963599</v>
      </c>
      <c r="R81" s="77" t="e">
        <f>I81*100/H81-100</f>
        <v>#DIV/0!</v>
      </c>
      <c r="S81" s="74"/>
      <c r="T81" s="78" t="s">
        <v>185</v>
      </c>
      <c r="U81" s="78"/>
    </row>
    <row r="82" spans="1:21" ht="110.1" customHeight="1">
      <c r="A82" s="72" t="s">
        <v>181</v>
      </c>
      <c r="B82" s="73"/>
      <c r="C82" s="74">
        <v>19139</v>
      </c>
      <c r="D82" s="74" t="s">
        <v>186</v>
      </c>
      <c r="E82" s="74"/>
      <c r="F82" s="75">
        <v>0</v>
      </c>
      <c r="G82" s="75">
        <v>0</v>
      </c>
      <c r="H82" s="75">
        <v>0</v>
      </c>
      <c r="I82" s="75">
        <v>650</v>
      </c>
      <c r="J82" s="74" t="s">
        <v>60</v>
      </c>
      <c r="K82" s="76"/>
      <c r="L82" s="75">
        <f>F82*K82</f>
        <v>0</v>
      </c>
      <c r="M82" s="75">
        <f>G82*K82</f>
        <v>0</v>
      </c>
      <c r="N82" s="75">
        <f>H82*K82</f>
        <v>0</v>
      </c>
      <c r="O82" s="75">
        <f>I82*K82</f>
        <v>0</v>
      </c>
      <c r="P82" s="77" t="e">
        <f>I82*100/F82-100</f>
        <v>#DIV/0!</v>
      </c>
      <c r="Q82" s="77" t="e">
        <f>I82*100/G82-100</f>
        <v>#DIV/0!</v>
      </c>
      <c r="R82" s="77" t="e">
        <f>I82*100/H82-100</f>
        <v>#DIV/0!</v>
      </c>
      <c r="S82" s="74"/>
      <c r="T82" s="78" t="s">
        <v>187</v>
      </c>
      <c r="U82" s="78"/>
    </row>
    <row r="83" spans="1:21" ht="110.1" customHeight="1">
      <c r="A83" s="72" t="s">
        <v>181</v>
      </c>
      <c r="B83" s="73"/>
      <c r="C83" s="74">
        <v>21636</v>
      </c>
      <c r="D83" s="74" t="s">
        <v>133</v>
      </c>
      <c r="E83" s="74"/>
      <c r="F83" s="75">
        <v>1499.4</v>
      </c>
      <c r="G83" s="75">
        <v>1499.4</v>
      </c>
      <c r="H83" s="75">
        <v>0</v>
      </c>
      <c r="I83" s="75">
        <v>2100</v>
      </c>
      <c r="J83" s="74" t="s">
        <v>70</v>
      </c>
      <c r="K83" s="76"/>
      <c r="L83" s="75">
        <f>F83*K83</f>
        <v>0</v>
      </c>
      <c r="M83" s="75">
        <f>G83*K83</f>
        <v>0</v>
      </c>
      <c r="N83" s="75">
        <f>H83*K83</f>
        <v>0</v>
      </c>
      <c r="O83" s="75">
        <f>I83*K83</f>
        <v>0</v>
      </c>
      <c r="P83" s="77">
        <f>I83*100/F83-100</f>
        <v>40.056022408963571</v>
      </c>
      <c r="Q83" s="77">
        <f>I83*100/G83-100</f>
        <v>40.056022408963571</v>
      </c>
      <c r="R83" s="77" t="e">
        <f>I83*100/H83-100</f>
        <v>#DIV/0!</v>
      </c>
      <c r="S83" s="79" t="s">
        <v>134</v>
      </c>
      <c r="T83" s="78" t="s">
        <v>135</v>
      </c>
      <c r="U83" s="78"/>
    </row>
    <row r="84" spans="1:21" ht="110.1" customHeight="1">
      <c r="A84" s="72" t="s">
        <v>181</v>
      </c>
      <c r="B84" s="73"/>
      <c r="C84" s="74">
        <v>18899</v>
      </c>
      <c r="D84" s="74" t="s">
        <v>84</v>
      </c>
      <c r="E84" s="74"/>
      <c r="F84" s="75">
        <v>421.26</v>
      </c>
      <c r="G84" s="75">
        <v>421.26</v>
      </c>
      <c r="H84" s="75">
        <v>0</v>
      </c>
      <c r="I84" s="75">
        <v>590</v>
      </c>
      <c r="J84" s="74" t="s">
        <v>70</v>
      </c>
      <c r="K84" s="76"/>
      <c r="L84" s="75">
        <f>F84*K84</f>
        <v>0</v>
      </c>
      <c r="M84" s="75">
        <f>G84*K84</f>
        <v>0</v>
      </c>
      <c r="N84" s="75">
        <f>H84*K84</f>
        <v>0</v>
      </c>
      <c r="O84" s="75">
        <f>I84*K84</f>
        <v>0</v>
      </c>
      <c r="P84" s="77">
        <f>I84*100/F84-100</f>
        <v>40.056022408963599</v>
      </c>
      <c r="Q84" s="77">
        <f>I84*100/G84-100</f>
        <v>40.056022408963599</v>
      </c>
      <c r="R84" s="77" t="e">
        <f>I84*100/H84-100</f>
        <v>#DIV/0!</v>
      </c>
      <c r="S84" s="79" t="s">
        <v>85</v>
      </c>
      <c r="T84" s="78" t="s">
        <v>86</v>
      </c>
      <c r="U84" s="78"/>
    </row>
    <row r="85" spans="1:21" ht="110.1" customHeight="1">
      <c r="A85" s="72" t="s">
        <v>181</v>
      </c>
      <c r="B85" s="73"/>
      <c r="C85" s="74">
        <v>19138</v>
      </c>
      <c r="D85" s="74" t="s">
        <v>188</v>
      </c>
      <c r="E85" s="74"/>
      <c r="F85" s="75">
        <v>3270.83</v>
      </c>
      <c r="G85" s="75">
        <v>3270.83</v>
      </c>
      <c r="H85" s="75">
        <v>0</v>
      </c>
      <c r="I85" s="75">
        <v>7850</v>
      </c>
      <c r="J85" s="74" t="s">
        <v>60</v>
      </c>
      <c r="K85" s="76"/>
      <c r="L85" s="75">
        <f>F85*K85</f>
        <v>0</v>
      </c>
      <c r="M85" s="75">
        <f>G85*K85</f>
        <v>0</v>
      </c>
      <c r="N85" s="75">
        <f>H85*K85</f>
        <v>0</v>
      </c>
      <c r="O85" s="75">
        <f>I85*K85</f>
        <v>0</v>
      </c>
      <c r="P85" s="77">
        <f>I85*100/F85-100</f>
        <v>140.00024458623653</v>
      </c>
      <c r="Q85" s="77">
        <f>I85*100/G85-100</f>
        <v>140.00024458623653</v>
      </c>
      <c r="R85" s="77" t="e">
        <f>I85*100/H85-100</f>
        <v>#DIV/0!</v>
      </c>
      <c r="S85" s="74"/>
      <c r="T85" s="78" t="s">
        <v>189</v>
      </c>
      <c r="U85" s="78"/>
    </row>
    <row r="86" spans="1:21" ht="110.1" customHeight="1">
      <c r="A86" s="72" t="s">
        <v>181</v>
      </c>
      <c r="B86" s="73"/>
      <c r="C86" s="74">
        <v>23067</v>
      </c>
      <c r="D86" s="74" t="s">
        <v>190</v>
      </c>
      <c r="E86" s="74"/>
      <c r="F86" s="75">
        <v>5319.3</v>
      </c>
      <c r="G86" s="75">
        <v>5319.3</v>
      </c>
      <c r="H86" s="75">
        <v>0</v>
      </c>
      <c r="I86" s="75">
        <v>7450</v>
      </c>
      <c r="J86" s="74" t="s">
        <v>60</v>
      </c>
      <c r="K86" s="76"/>
      <c r="L86" s="75">
        <f>F86*K86</f>
        <v>0</v>
      </c>
      <c r="M86" s="75">
        <f>G86*K86</f>
        <v>0</v>
      </c>
      <c r="N86" s="75">
        <f>H86*K86</f>
        <v>0</v>
      </c>
      <c r="O86" s="75">
        <f>I86*K86</f>
        <v>0</v>
      </c>
      <c r="P86" s="77">
        <f>I86*100/F86-100</f>
        <v>40.056022408963571</v>
      </c>
      <c r="Q86" s="77">
        <f>I86*100/G86-100</f>
        <v>40.056022408963571</v>
      </c>
      <c r="R86" s="77" t="e">
        <f>I86*100/H86-100</f>
        <v>#DIV/0!</v>
      </c>
      <c r="S86" s="74"/>
      <c r="T86" s="78" t="s">
        <v>191</v>
      </c>
      <c r="U86" s="78"/>
    </row>
    <row r="87" spans="1:21" ht="110.1" customHeight="1">
      <c r="A87" s="72" t="s">
        <v>181</v>
      </c>
      <c r="B87" s="73"/>
      <c r="C87" s="74">
        <v>22137</v>
      </c>
      <c r="D87" s="74" t="s">
        <v>140</v>
      </c>
      <c r="E87" s="74"/>
      <c r="F87" s="75">
        <v>9888.9</v>
      </c>
      <c r="G87" s="75">
        <v>9888.9</v>
      </c>
      <c r="H87" s="75">
        <v>0</v>
      </c>
      <c r="I87" s="75">
        <v>14450</v>
      </c>
      <c r="J87" s="74" t="s">
        <v>70</v>
      </c>
      <c r="K87" s="76"/>
      <c r="L87" s="75">
        <f>F87*K87</f>
        <v>0</v>
      </c>
      <c r="M87" s="75">
        <f>G87*K87</f>
        <v>0</v>
      </c>
      <c r="N87" s="75">
        <f>H87*K87</f>
        <v>0</v>
      </c>
      <c r="O87" s="75">
        <f>I87*K87</f>
        <v>0</v>
      </c>
      <c r="P87" s="77">
        <f>I87*100/F87-100</f>
        <v>46.123431321987283</v>
      </c>
      <c r="Q87" s="77">
        <f>I87*100/G87-100</f>
        <v>46.123431321987283</v>
      </c>
      <c r="R87" s="77" t="e">
        <f>I87*100/H87-100</f>
        <v>#DIV/0!</v>
      </c>
      <c r="S87" s="74"/>
      <c r="T87" s="78" t="s">
        <v>141</v>
      </c>
      <c r="U87" s="78"/>
    </row>
    <row r="88" spans="1:21" ht="110.1" customHeight="1">
      <c r="A88" s="72" t="s">
        <v>181</v>
      </c>
      <c r="B88" s="73"/>
      <c r="C88" s="74">
        <v>22169</v>
      </c>
      <c r="D88" s="74" t="s">
        <v>97</v>
      </c>
      <c r="E88" s="74"/>
      <c r="F88" s="75">
        <v>706.86</v>
      </c>
      <c r="G88" s="75">
        <v>706.86</v>
      </c>
      <c r="H88" s="75">
        <v>0</v>
      </c>
      <c r="I88" s="75">
        <v>990</v>
      </c>
      <c r="J88" s="74" t="s">
        <v>60</v>
      </c>
      <c r="K88" s="76"/>
      <c r="L88" s="75">
        <f>F88*K88</f>
        <v>0</v>
      </c>
      <c r="M88" s="75">
        <f>G88*K88</f>
        <v>0</v>
      </c>
      <c r="N88" s="75">
        <f>H88*K88</f>
        <v>0</v>
      </c>
      <c r="O88" s="75">
        <f>I88*K88</f>
        <v>0</v>
      </c>
      <c r="P88" s="77">
        <f>I88*100/F88-100</f>
        <v>40.056022408963571</v>
      </c>
      <c r="Q88" s="77">
        <f>I88*100/G88-100</f>
        <v>40.056022408963571</v>
      </c>
      <c r="R88" s="77" t="e">
        <f>I88*100/H88-100</f>
        <v>#DIV/0!</v>
      </c>
      <c r="S88" s="74"/>
      <c r="T88" s="78" t="s">
        <v>98</v>
      </c>
      <c r="U88" s="78"/>
    </row>
    <row r="89" spans="1:21" ht="110.1" customHeight="1">
      <c r="A89" s="72" t="s">
        <v>181</v>
      </c>
      <c r="B89" s="73"/>
      <c r="C89" s="74">
        <v>19137</v>
      </c>
      <c r="D89" s="74" t="s">
        <v>192</v>
      </c>
      <c r="E89" s="74"/>
      <c r="F89" s="75">
        <v>1320</v>
      </c>
      <c r="G89" s="75">
        <v>1320</v>
      </c>
      <c r="H89" s="75">
        <v>0</v>
      </c>
      <c r="I89" s="75">
        <v>1850</v>
      </c>
      <c r="J89" s="74" t="s">
        <v>60</v>
      </c>
      <c r="K89" s="76"/>
      <c r="L89" s="75">
        <f>F89*K89</f>
        <v>0</v>
      </c>
      <c r="M89" s="75">
        <f>G89*K89</f>
        <v>0</v>
      </c>
      <c r="N89" s="75">
        <f>H89*K89</f>
        <v>0</v>
      </c>
      <c r="O89" s="75">
        <f>I89*K89</f>
        <v>0</v>
      </c>
      <c r="P89" s="77">
        <f>I89*100/F89-100</f>
        <v>40.151515151515156</v>
      </c>
      <c r="Q89" s="77">
        <f>I89*100/G89-100</f>
        <v>40.151515151515156</v>
      </c>
      <c r="R89" s="77" t="e">
        <f>I89*100/H89-100</f>
        <v>#DIV/0!</v>
      </c>
      <c r="S89" s="74"/>
      <c r="T89" s="78" t="s">
        <v>193</v>
      </c>
      <c r="U89" s="78"/>
    </row>
    <row r="90" spans="1:21" ht="110.1" customHeight="1">
      <c r="A90" s="72" t="s">
        <v>181</v>
      </c>
      <c r="B90" s="73"/>
      <c r="C90" s="74">
        <v>22813</v>
      </c>
      <c r="D90" s="74" t="s">
        <v>99</v>
      </c>
      <c r="E90" s="74"/>
      <c r="F90" s="75">
        <v>583.33000000000004</v>
      </c>
      <c r="G90" s="75">
        <v>583.33000000000004</v>
      </c>
      <c r="H90" s="75">
        <v>0</v>
      </c>
      <c r="I90" s="75">
        <v>1400</v>
      </c>
      <c r="J90" s="74" t="s">
        <v>60</v>
      </c>
      <c r="K90" s="76"/>
      <c r="L90" s="75">
        <f>F90*K90</f>
        <v>0</v>
      </c>
      <c r="M90" s="75">
        <f>G90*K90</f>
        <v>0</v>
      </c>
      <c r="N90" s="75">
        <f>H90*K90</f>
        <v>0</v>
      </c>
      <c r="O90" s="75">
        <f>I90*K90</f>
        <v>0</v>
      </c>
      <c r="P90" s="77">
        <f>I90*100/F90-100</f>
        <v>140.00137143640819</v>
      </c>
      <c r="Q90" s="77">
        <f>I90*100/G90-100</f>
        <v>140.00137143640819</v>
      </c>
      <c r="R90" s="77" t="e">
        <f>I90*100/H90-100</f>
        <v>#DIV/0!</v>
      </c>
      <c r="S90" s="74"/>
      <c r="T90" s="78" t="s">
        <v>100</v>
      </c>
      <c r="U90" s="78"/>
    </row>
    <row r="91" spans="1:21" ht="110.1" customHeight="1">
      <c r="A91" s="72" t="s">
        <v>181</v>
      </c>
      <c r="B91" s="73"/>
      <c r="C91" s="74">
        <v>21693</v>
      </c>
      <c r="D91" s="74" t="s">
        <v>103</v>
      </c>
      <c r="E91" s="74"/>
      <c r="F91" s="75">
        <v>1035.3</v>
      </c>
      <c r="G91" s="75">
        <v>1035.3</v>
      </c>
      <c r="H91" s="75">
        <v>0</v>
      </c>
      <c r="I91" s="75">
        <v>1450</v>
      </c>
      <c r="J91" s="74" t="s">
        <v>70</v>
      </c>
      <c r="K91" s="76"/>
      <c r="L91" s="75">
        <f>F91*K91</f>
        <v>0</v>
      </c>
      <c r="M91" s="75">
        <f>G91*K91</f>
        <v>0</v>
      </c>
      <c r="N91" s="75">
        <f>H91*K91</f>
        <v>0</v>
      </c>
      <c r="O91" s="75">
        <f>I91*K91</f>
        <v>0</v>
      </c>
      <c r="P91" s="77">
        <f>I91*100/F91-100</f>
        <v>40.056022408963599</v>
      </c>
      <c r="Q91" s="77">
        <f>I91*100/G91-100</f>
        <v>40.056022408963599</v>
      </c>
      <c r="R91" s="77" t="e">
        <f>I91*100/H91-100</f>
        <v>#DIV/0!</v>
      </c>
      <c r="S91" s="74"/>
      <c r="T91" s="78" t="s">
        <v>104</v>
      </c>
      <c r="U91" s="78"/>
    </row>
    <row r="92" spans="1:21" ht="110.1" customHeight="1">
      <c r="A92" s="72" t="s">
        <v>181</v>
      </c>
      <c r="B92" s="73"/>
      <c r="C92" s="74">
        <v>7649</v>
      </c>
      <c r="D92" s="74" t="s">
        <v>194</v>
      </c>
      <c r="E92" s="74"/>
      <c r="F92" s="75">
        <v>271.3</v>
      </c>
      <c r="G92" s="75">
        <v>199.05</v>
      </c>
      <c r="H92" s="75">
        <v>0</v>
      </c>
      <c r="I92" s="75">
        <v>380</v>
      </c>
      <c r="J92" s="74" t="s">
        <v>60</v>
      </c>
      <c r="K92" s="76"/>
      <c r="L92" s="75">
        <f>F92*K92</f>
        <v>0</v>
      </c>
      <c r="M92" s="75">
        <f>G92*K92</f>
        <v>0</v>
      </c>
      <c r="N92" s="75">
        <f>H92*K92</f>
        <v>0</v>
      </c>
      <c r="O92" s="75">
        <f>I92*K92</f>
        <v>0</v>
      </c>
      <c r="P92" s="77">
        <f>I92*100/F92-100</f>
        <v>40.066347217102845</v>
      </c>
      <c r="Q92" s="77">
        <f>I92*100/G92-100</f>
        <v>90.906807334840494</v>
      </c>
      <c r="R92" s="77" t="e">
        <f>I92*100/H92-100</f>
        <v>#DIV/0!</v>
      </c>
      <c r="S92" s="74"/>
      <c r="T92" s="78" t="s">
        <v>195</v>
      </c>
      <c r="U92" s="78"/>
    </row>
    <row r="93" spans="1:21" ht="110.1" customHeight="1">
      <c r="A93" s="72" t="s">
        <v>181</v>
      </c>
      <c r="B93" s="73"/>
      <c r="C93" s="74">
        <v>22803</v>
      </c>
      <c r="D93" s="74" t="s">
        <v>196</v>
      </c>
      <c r="E93" s="74"/>
      <c r="F93" s="75">
        <v>1992</v>
      </c>
      <c r="G93" s="75">
        <v>1992</v>
      </c>
      <c r="H93" s="75">
        <v>0</v>
      </c>
      <c r="I93" s="75">
        <v>4150</v>
      </c>
      <c r="J93" s="74" t="s">
        <v>70</v>
      </c>
      <c r="K93" s="76"/>
      <c r="L93" s="75">
        <f>F93*K93</f>
        <v>0</v>
      </c>
      <c r="M93" s="75">
        <f>G93*K93</f>
        <v>0</v>
      </c>
      <c r="N93" s="75">
        <f>H93*K93</f>
        <v>0</v>
      </c>
      <c r="O93" s="75">
        <f>I93*K93</f>
        <v>0</v>
      </c>
      <c r="P93" s="77">
        <f>I93*100/F93-100</f>
        <v>108.33333333333334</v>
      </c>
      <c r="Q93" s="77">
        <f>I93*100/G93-100</f>
        <v>108.33333333333334</v>
      </c>
      <c r="R93" s="77" t="e">
        <f>I93*100/H93-100</f>
        <v>#DIV/0!</v>
      </c>
      <c r="S93" s="74"/>
      <c r="T93" s="78" t="s">
        <v>197</v>
      </c>
      <c r="U93" s="78"/>
    </row>
    <row r="94" spans="1:21" ht="110.1" customHeight="1">
      <c r="A94" s="72" t="s">
        <v>199</v>
      </c>
      <c r="B94" s="73"/>
      <c r="C94" s="74">
        <v>23789</v>
      </c>
      <c r="D94" s="74" t="s">
        <v>198</v>
      </c>
      <c r="E94" s="74"/>
      <c r="F94" s="75">
        <v>15243.9</v>
      </c>
      <c r="G94" s="75">
        <v>15243.9</v>
      </c>
      <c r="H94" s="75">
        <v>0</v>
      </c>
      <c r="I94" s="75">
        <v>21350</v>
      </c>
      <c r="J94" s="74" t="s">
        <v>70</v>
      </c>
      <c r="K94" s="76"/>
      <c r="L94" s="75">
        <f>F94*K94</f>
        <v>0</v>
      </c>
      <c r="M94" s="75">
        <f>G94*K94</f>
        <v>0</v>
      </c>
      <c r="N94" s="75">
        <f>H94*K94</f>
        <v>0</v>
      </c>
      <c r="O94" s="75">
        <f>I94*K94</f>
        <v>0</v>
      </c>
      <c r="P94" s="77">
        <f>I94*100/F94-100</f>
        <v>40.056022408963599</v>
      </c>
      <c r="Q94" s="77">
        <f>I94*100/G94-100</f>
        <v>40.056022408963599</v>
      </c>
      <c r="R94" s="77" t="e">
        <f>I94*100/H94-100</f>
        <v>#DIV/0!</v>
      </c>
      <c r="S94" s="79" t="s">
        <v>200</v>
      </c>
      <c r="T94" s="78" t="s">
        <v>201</v>
      </c>
      <c r="U94" s="78"/>
    </row>
    <row r="95" spans="1:21" ht="110.1" customHeight="1">
      <c r="A95" s="72" t="s">
        <v>199</v>
      </c>
      <c r="B95" s="73"/>
      <c r="C95" s="74">
        <v>23825</v>
      </c>
      <c r="D95" s="74" t="s">
        <v>202</v>
      </c>
      <c r="E95" s="74"/>
      <c r="F95" s="75">
        <v>12423.6</v>
      </c>
      <c r="G95" s="75">
        <v>12423.6</v>
      </c>
      <c r="H95" s="75">
        <v>0</v>
      </c>
      <c r="I95" s="75">
        <v>17400</v>
      </c>
      <c r="J95" s="74" t="s">
        <v>70</v>
      </c>
      <c r="K95" s="76"/>
      <c r="L95" s="75">
        <f>F95*K95</f>
        <v>0</v>
      </c>
      <c r="M95" s="75">
        <f>G95*K95</f>
        <v>0</v>
      </c>
      <c r="N95" s="75">
        <f>H95*K95</f>
        <v>0</v>
      </c>
      <c r="O95" s="75">
        <f>I95*K95</f>
        <v>0</v>
      </c>
      <c r="P95" s="77">
        <f>I95*100/F95-100</f>
        <v>40.056022408963571</v>
      </c>
      <c r="Q95" s="77">
        <f>I95*100/G95-100</f>
        <v>40.056022408963571</v>
      </c>
      <c r="R95" s="77" t="e">
        <f>I95*100/H95-100</f>
        <v>#DIV/0!</v>
      </c>
      <c r="S95" s="79" t="s">
        <v>203</v>
      </c>
      <c r="T95" s="78" t="s">
        <v>204</v>
      </c>
      <c r="U95" s="78"/>
    </row>
    <row r="96" spans="1:21" ht="110.1" customHeight="1">
      <c r="A96" s="72" t="s">
        <v>199</v>
      </c>
      <c r="B96" s="73"/>
      <c r="C96" s="74">
        <v>22742</v>
      </c>
      <c r="D96" s="74" t="s">
        <v>184</v>
      </c>
      <c r="E96" s="74"/>
      <c r="F96" s="75">
        <v>678.3</v>
      </c>
      <c r="G96" s="75">
        <v>678.3</v>
      </c>
      <c r="H96" s="75">
        <v>0</v>
      </c>
      <c r="I96" s="75">
        <v>950</v>
      </c>
      <c r="J96" s="74" t="s">
        <v>70</v>
      </c>
      <c r="K96" s="76"/>
      <c r="L96" s="75">
        <f>F96*K96</f>
        <v>0</v>
      </c>
      <c r="M96" s="75">
        <f>G96*K96</f>
        <v>0</v>
      </c>
      <c r="N96" s="75">
        <f>H96*K96</f>
        <v>0</v>
      </c>
      <c r="O96" s="75">
        <f>I96*K96</f>
        <v>0</v>
      </c>
      <c r="P96" s="77">
        <f>I96*100/F96-100</f>
        <v>40.056022408963599</v>
      </c>
      <c r="Q96" s="77">
        <f>I96*100/G96-100</f>
        <v>40.056022408963599</v>
      </c>
      <c r="R96" s="77" t="e">
        <f>I96*100/H96-100</f>
        <v>#DIV/0!</v>
      </c>
      <c r="S96" s="74"/>
      <c r="T96" s="78" t="s">
        <v>185</v>
      </c>
      <c r="U96" s="78"/>
    </row>
    <row r="97" spans="1:21" ht="110.1" customHeight="1">
      <c r="A97" s="72" t="s">
        <v>199</v>
      </c>
      <c r="B97" s="73"/>
      <c r="C97" s="74">
        <v>21629</v>
      </c>
      <c r="D97" s="74" t="s">
        <v>205</v>
      </c>
      <c r="E97" s="74"/>
      <c r="F97" s="75">
        <v>1499.4</v>
      </c>
      <c r="G97" s="75">
        <v>1499.4</v>
      </c>
      <c r="H97" s="75">
        <v>0</v>
      </c>
      <c r="I97" s="75">
        <v>2100</v>
      </c>
      <c r="J97" s="74" t="s">
        <v>70</v>
      </c>
      <c r="K97" s="76"/>
      <c r="L97" s="75">
        <f>F97*K97</f>
        <v>0</v>
      </c>
      <c r="M97" s="75">
        <f>G97*K97</f>
        <v>0</v>
      </c>
      <c r="N97" s="75">
        <f>H97*K97</f>
        <v>0</v>
      </c>
      <c r="O97" s="75">
        <f>I97*K97</f>
        <v>0</v>
      </c>
      <c r="P97" s="77">
        <f>I97*100/F97-100</f>
        <v>40.056022408963571</v>
      </c>
      <c r="Q97" s="77">
        <f>I97*100/G97-100</f>
        <v>40.056022408963571</v>
      </c>
      <c r="R97" s="77" t="e">
        <f>I97*100/H97-100</f>
        <v>#DIV/0!</v>
      </c>
      <c r="S97" s="79" t="s">
        <v>206</v>
      </c>
      <c r="T97" s="78" t="s">
        <v>207</v>
      </c>
      <c r="U97" s="78"/>
    </row>
    <row r="98" spans="1:21" ht="110.1" customHeight="1">
      <c r="A98" s="72" t="s">
        <v>199</v>
      </c>
      <c r="B98" s="73"/>
      <c r="C98" s="74">
        <v>8733</v>
      </c>
      <c r="D98" s="74" t="s">
        <v>208</v>
      </c>
      <c r="E98" s="74"/>
      <c r="F98" s="75">
        <v>235.62</v>
      </c>
      <c r="G98" s="75">
        <v>235.62</v>
      </c>
      <c r="H98" s="75">
        <v>0</v>
      </c>
      <c r="I98" s="75">
        <v>330</v>
      </c>
      <c r="J98" s="74" t="s">
        <v>60</v>
      </c>
      <c r="K98" s="76"/>
      <c r="L98" s="75">
        <f>F98*K98</f>
        <v>0</v>
      </c>
      <c r="M98" s="75">
        <f>G98*K98</f>
        <v>0</v>
      </c>
      <c r="N98" s="75">
        <f>H98*K98</f>
        <v>0</v>
      </c>
      <c r="O98" s="75">
        <f>I98*K98</f>
        <v>0</v>
      </c>
      <c r="P98" s="77">
        <f>I98*100/F98-100</f>
        <v>40.056022408963571</v>
      </c>
      <c r="Q98" s="77">
        <f>I98*100/G98-100</f>
        <v>40.056022408963571</v>
      </c>
      <c r="R98" s="77" t="e">
        <f>I98*100/H98-100</f>
        <v>#DIV/0!</v>
      </c>
      <c r="S98" s="74"/>
      <c r="T98" s="78" t="s">
        <v>209</v>
      </c>
      <c r="U98" s="78"/>
    </row>
    <row r="99" spans="1:21" ht="110.1" customHeight="1">
      <c r="A99" s="72" t="s">
        <v>199</v>
      </c>
      <c r="B99" s="73"/>
      <c r="C99" s="74">
        <v>22745</v>
      </c>
      <c r="D99" s="74" t="s">
        <v>210</v>
      </c>
      <c r="E99" s="74"/>
      <c r="F99" s="75">
        <v>349.86</v>
      </c>
      <c r="G99" s="75">
        <v>349.86</v>
      </c>
      <c r="H99" s="75">
        <v>0</v>
      </c>
      <c r="I99" s="75">
        <v>490</v>
      </c>
      <c r="J99" s="74" t="s">
        <v>70</v>
      </c>
      <c r="K99" s="76"/>
      <c r="L99" s="75">
        <f>F99*K99</f>
        <v>0</v>
      </c>
      <c r="M99" s="75">
        <f>G99*K99</f>
        <v>0</v>
      </c>
      <c r="N99" s="75">
        <f>H99*K99</f>
        <v>0</v>
      </c>
      <c r="O99" s="75">
        <f>I99*K99</f>
        <v>0</v>
      </c>
      <c r="P99" s="77">
        <f>I99*100/F99-100</f>
        <v>40.056022408963571</v>
      </c>
      <c r="Q99" s="77">
        <f>I99*100/G99-100</f>
        <v>40.056022408963571</v>
      </c>
      <c r="R99" s="77" t="e">
        <f>I99*100/H99-100</f>
        <v>#DIV/0!</v>
      </c>
      <c r="S99" s="74"/>
      <c r="T99" s="78" t="s">
        <v>211</v>
      </c>
      <c r="U99" s="78"/>
    </row>
    <row r="100" spans="1:21" ht="110.1" customHeight="1">
      <c r="A100" s="72" t="s">
        <v>199</v>
      </c>
      <c r="B100" s="73"/>
      <c r="C100" s="74">
        <v>22740</v>
      </c>
      <c r="D100" s="74" t="s">
        <v>212</v>
      </c>
      <c r="E100" s="74"/>
      <c r="F100" s="75">
        <v>2963.1</v>
      </c>
      <c r="G100" s="75">
        <v>2963.1</v>
      </c>
      <c r="H100" s="75">
        <v>0</v>
      </c>
      <c r="I100" s="75">
        <v>4150</v>
      </c>
      <c r="J100" s="74" t="s">
        <v>60</v>
      </c>
      <c r="K100" s="76"/>
      <c r="L100" s="75">
        <f>F100*K100</f>
        <v>0</v>
      </c>
      <c r="M100" s="75">
        <f>G100*K100</f>
        <v>0</v>
      </c>
      <c r="N100" s="75">
        <f>H100*K100</f>
        <v>0</v>
      </c>
      <c r="O100" s="75">
        <f>I100*K100</f>
        <v>0</v>
      </c>
      <c r="P100" s="77">
        <f>I100*100/F100-100</f>
        <v>40.056022408963599</v>
      </c>
      <c r="Q100" s="77">
        <f>I100*100/G100-100</f>
        <v>40.056022408963599</v>
      </c>
      <c r="R100" s="77" t="e">
        <f>I100*100/H100-100</f>
        <v>#DIV/0!</v>
      </c>
      <c r="S100" s="74"/>
      <c r="T100" s="78" t="s">
        <v>213</v>
      </c>
      <c r="U100" s="78"/>
    </row>
    <row r="101" spans="1:21" ht="110.1" customHeight="1">
      <c r="A101" s="72" t="s">
        <v>199</v>
      </c>
      <c r="B101" s="73"/>
      <c r="C101" s="74">
        <v>23353</v>
      </c>
      <c r="D101" s="74" t="s">
        <v>214</v>
      </c>
      <c r="E101" s="74"/>
      <c r="F101" s="75">
        <v>3177.3</v>
      </c>
      <c r="G101" s="75">
        <v>3177.3</v>
      </c>
      <c r="H101" s="75">
        <v>0</v>
      </c>
      <c r="I101" s="75">
        <v>4450</v>
      </c>
      <c r="J101" s="74" t="s">
        <v>70</v>
      </c>
      <c r="K101" s="76"/>
      <c r="L101" s="75">
        <f>F101*K101</f>
        <v>0</v>
      </c>
      <c r="M101" s="75">
        <f>G101*K101</f>
        <v>0</v>
      </c>
      <c r="N101" s="75">
        <f>H101*K101</f>
        <v>0</v>
      </c>
      <c r="O101" s="75">
        <f>I101*K101</f>
        <v>0</v>
      </c>
      <c r="P101" s="77">
        <f>I101*100/F101-100</f>
        <v>40.056022408963571</v>
      </c>
      <c r="Q101" s="77">
        <f>I101*100/G101-100</f>
        <v>40.056022408963571</v>
      </c>
      <c r="R101" s="77" t="e">
        <f>I101*100/H101-100</f>
        <v>#DIV/0!</v>
      </c>
      <c r="S101" s="74"/>
      <c r="T101" s="78" t="s">
        <v>215</v>
      </c>
      <c r="U101" s="78"/>
    </row>
    <row r="102" spans="1:21" ht="110.1" customHeight="1">
      <c r="A102" s="72" t="s">
        <v>199</v>
      </c>
      <c r="B102" s="73"/>
      <c r="C102" s="74">
        <v>22850</v>
      </c>
      <c r="D102" s="74" t="s">
        <v>93</v>
      </c>
      <c r="E102" s="74"/>
      <c r="F102" s="75">
        <v>9603.2999999999993</v>
      </c>
      <c r="G102" s="75">
        <v>9603.2999999999993</v>
      </c>
      <c r="H102" s="75">
        <v>0</v>
      </c>
      <c r="I102" s="75">
        <v>13450</v>
      </c>
      <c r="J102" s="74" t="s">
        <v>70</v>
      </c>
      <c r="K102" s="76"/>
      <c r="L102" s="75">
        <f>F102*K102</f>
        <v>0</v>
      </c>
      <c r="M102" s="75">
        <f>G102*K102</f>
        <v>0</v>
      </c>
      <c r="N102" s="75">
        <f>H102*K102</f>
        <v>0</v>
      </c>
      <c r="O102" s="75">
        <f>I102*K102</f>
        <v>0</v>
      </c>
      <c r="P102" s="77">
        <f>I102*100/F102-100</f>
        <v>40.056022408963599</v>
      </c>
      <c r="Q102" s="77">
        <f>I102*100/G102-100</f>
        <v>40.056022408963599</v>
      </c>
      <c r="R102" s="77" t="e">
        <f>I102*100/H102-100</f>
        <v>#DIV/0!</v>
      </c>
      <c r="S102" s="74"/>
      <c r="T102" s="78" t="s">
        <v>94</v>
      </c>
      <c r="U102" s="78"/>
    </row>
    <row r="103" spans="1:21" ht="110.1" customHeight="1">
      <c r="A103" s="72" t="s">
        <v>199</v>
      </c>
      <c r="B103" s="73"/>
      <c r="C103" s="74">
        <v>22167</v>
      </c>
      <c r="D103" s="74" t="s">
        <v>216</v>
      </c>
      <c r="E103" s="74"/>
      <c r="F103" s="75">
        <v>585.48</v>
      </c>
      <c r="G103" s="75">
        <v>585.48</v>
      </c>
      <c r="H103" s="75">
        <v>0</v>
      </c>
      <c r="I103" s="75">
        <v>820</v>
      </c>
      <c r="J103" s="74" t="s">
        <v>60</v>
      </c>
      <c r="K103" s="76"/>
      <c r="L103" s="75">
        <f>F103*K103</f>
        <v>0</v>
      </c>
      <c r="M103" s="75">
        <f>G103*K103</f>
        <v>0</v>
      </c>
      <c r="N103" s="75">
        <f>H103*K103</f>
        <v>0</v>
      </c>
      <c r="O103" s="75">
        <f>I103*K103</f>
        <v>0</v>
      </c>
      <c r="P103" s="77">
        <f>I103*100/F103-100</f>
        <v>40.056022408963571</v>
      </c>
      <c r="Q103" s="77">
        <f>I103*100/G103-100</f>
        <v>40.056022408963571</v>
      </c>
      <c r="R103" s="77" t="e">
        <f>I103*100/H103-100</f>
        <v>#DIV/0!</v>
      </c>
      <c r="S103" s="74"/>
      <c r="T103" s="78" t="s">
        <v>217</v>
      </c>
      <c r="U103" s="78"/>
    </row>
    <row r="104" spans="1:21" ht="110.1" customHeight="1">
      <c r="A104" s="72" t="s">
        <v>199</v>
      </c>
      <c r="B104" s="73"/>
      <c r="C104" s="74">
        <v>7380</v>
      </c>
      <c r="D104" s="74" t="s">
        <v>218</v>
      </c>
      <c r="E104" s="74"/>
      <c r="F104" s="75">
        <v>1963.5</v>
      </c>
      <c r="G104" s="75">
        <v>1963.5</v>
      </c>
      <c r="H104" s="75">
        <v>0</v>
      </c>
      <c r="I104" s="75">
        <v>2750</v>
      </c>
      <c r="J104" s="74" t="s">
        <v>70</v>
      </c>
      <c r="K104" s="76"/>
      <c r="L104" s="75">
        <f>F104*K104</f>
        <v>0</v>
      </c>
      <c r="M104" s="75">
        <f>G104*K104</f>
        <v>0</v>
      </c>
      <c r="N104" s="75">
        <f>H104*K104</f>
        <v>0</v>
      </c>
      <c r="O104" s="75">
        <f>I104*K104</f>
        <v>0</v>
      </c>
      <c r="P104" s="77">
        <f>I104*100/F104-100</f>
        <v>40.056022408963599</v>
      </c>
      <c r="Q104" s="77">
        <f>I104*100/G104-100</f>
        <v>40.056022408963599</v>
      </c>
      <c r="R104" s="77" t="e">
        <f>I104*100/H104-100</f>
        <v>#DIV/0!</v>
      </c>
      <c r="S104" s="74"/>
      <c r="T104" s="78" t="s">
        <v>219</v>
      </c>
      <c r="U104" s="78"/>
    </row>
    <row r="105" spans="1:21" ht="110.1" customHeight="1">
      <c r="A105" s="72" t="s">
        <v>199</v>
      </c>
      <c r="B105" s="73"/>
      <c r="C105" s="74">
        <v>19082</v>
      </c>
      <c r="D105" s="74" t="s">
        <v>220</v>
      </c>
      <c r="E105" s="74"/>
      <c r="F105" s="75">
        <v>375</v>
      </c>
      <c r="G105" s="75">
        <v>0</v>
      </c>
      <c r="H105" s="75">
        <v>0</v>
      </c>
      <c r="I105" s="75">
        <v>550</v>
      </c>
      <c r="J105" s="74" t="s">
        <v>60</v>
      </c>
      <c r="K105" s="76"/>
      <c r="L105" s="75">
        <f>F105*K105</f>
        <v>0</v>
      </c>
      <c r="M105" s="75">
        <f>G105*K105</f>
        <v>0</v>
      </c>
      <c r="N105" s="75">
        <f>H105*K105</f>
        <v>0</v>
      </c>
      <c r="O105" s="75">
        <f>I105*K105</f>
        <v>0</v>
      </c>
      <c r="P105" s="77">
        <f>I105*100/F105-100</f>
        <v>46.666666666666657</v>
      </c>
      <c r="Q105" s="77" t="e">
        <f>I105*100/G105-100</f>
        <v>#DIV/0!</v>
      </c>
      <c r="R105" s="77" t="e">
        <f>I105*100/H105-100</f>
        <v>#DIV/0!</v>
      </c>
      <c r="S105" s="79" t="s">
        <v>221</v>
      </c>
      <c r="T105" s="78"/>
      <c r="U105" s="78"/>
    </row>
    <row r="106" spans="1:21" ht="110.1" customHeight="1">
      <c r="A106" s="72" t="s">
        <v>199</v>
      </c>
      <c r="B106" s="73"/>
      <c r="C106" s="74">
        <v>22795</v>
      </c>
      <c r="D106" s="74" t="s">
        <v>222</v>
      </c>
      <c r="E106" s="74"/>
      <c r="F106" s="75">
        <v>2463.3000000000002</v>
      </c>
      <c r="G106" s="75">
        <v>2463.3000000000002</v>
      </c>
      <c r="H106" s="75">
        <v>0</v>
      </c>
      <c r="I106" s="75">
        <v>3450</v>
      </c>
      <c r="J106" s="74" t="s">
        <v>70</v>
      </c>
      <c r="K106" s="76"/>
      <c r="L106" s="75">
        <f>F106*K106</f>
        <v>0</v>
      </c>
      <c r="M106" s="75">
        <f>G106*K106</f>
        <v>0</v>
      </c>
      <c r="N106" s="75">
        <f>H106*K106</f>
        <v>0</v>
      </c>
      <c r="O106" s="75">
        <f>I106*K106</f>
        <v>0</v>
      </c>
      <c r="P106" s="77">
        <f>I106*100/F106-100</f>
        <v>40.056022408963571</v>
      </c>
      <c r="Q106" s="77">
        <f>I106*100/G106-100</f>
        <v>40.056022408963571</v>
      </c>
      <c r="R106" s="77" t="e">
        <f>I106*100/H106-100</f>
        <v>#DIV/0!</v>
      </c>
      <c r="S106" s="74"/>
      <c r="T106" s="78" t="s">
        <v>223</v>
      </c>
      <c r="U106" s="78"/>
    </row>
    <row r="107" spans="1:21" ht="110.1" customHeight="1">
      <c r="A107" s="72" t="s">
        <v>199</v>
      </c>
      <c r="B107" s="73"/>
      <c r="C107" s="74">
        <v>21577</v>
      </c>
      <c r="D107" s="74" t="s">
        <v>101</v>
      </c>
      <c r="E107" s="74"/>
      <c r="F107" s="75">
        <v>1035.3</v>
      </c>
      <c r="G107" s="75">
        <v>1035.3</v>
      </c>
      <c r="H107" s="75">
        <v>0</v>
      </c>
      <c r="I107" s="75">
        <v>1450</v>
      </c>
      <c r="J107" s="74" t="s">
        <v>60</v>
      </c>
      <c r="K107" s="76"/>
      <c r="L107" s="75">
        <f>F107*K107</f>
        <v>0</v>
      </c>
      <c r="M107" s="75">
        <f>G107*K107</f>
        <v>0</v>
      </c>
      <c r="N107" s="75">
        <f>H107*K107</f>
        <v>0</v>
      </c>
      <c r="O107" s="75">
        <f>I107*K107</f>
        <v>0</v>
      </c>
      <c r="P107" s="77">
        <f>I107*100/F107-100</f>
        <v>40.056022408963599</v>
      </c>
      <c r="Q107" s="77">
        <f>I107*100/G107-100</f>
        <v>40.056022408963599</v>
      </c>
      <c r="R107" s="77" t="e">
        <f>I107*100/H107-100</f>
        <v>#DIV/0!</v>
      </c>
      <c r="S107" s="74"/>
      <c r="T107" s="78" t="s">
        <v>102</v>
      </c>
      <c r="U107" s="78"/>
    </row>
    <row r="108" spans="1:21" ht="110.1" customHeight="1">
      <c r="A108" s="72" t="s">
        <v>199</v>
      </c>
      <c r="B108" s="73"/>
      <c r="C108" s="74">
        <v>21693</v>
      </c>
      <c r="D108" s="74" t="s">
        <v>103</v>
      </c>
      <c r="E108" s="74"/>
      <c r="F108" s="75">
        <v>1035.3</v>
      </c>
      <c r="G108" s="75">
        <v>1035.3</v>
      </c>
      <c r="H108" s="75">
        <v>0</v>
      </c>
      <c r="I108" s="75">
        <v>1450</v>
      </c>
      <c r="J108" s="74" t="s">
        <v>70</v>
      </c>
      <c r="K108" s="76"/>
      <c r="L108" s="75">
        <f>F108*K108</f>
        <v>0</v>
      </c>
      <c r="M108" s="75">
        <f>G108*K108</f>
        <v>0</v>
      </c>
      <c r="N108" s="75">
        <f>H108*K108</f>
        <v>0</v>
      </c>
      <c r="O108" s="75">
        <f>I108*K108</f>
        <v>0</v>
      </c>
      <c r="P108" s="77">
        <f>I108*100/F108-100</f>
        <v>40.056022408963599</v>
      </c>
      <c r="Q108" s="77">
        <f>I108*100/G108-100</f>
        <v>40.056022408963599</v>
      </c>
      <c r="R108" s="77" t="e">
        <f>I108*100/H108-100</f>
        <v>#DIV/0!</v>
      </c>
      <c r="S108" s="74"/>
      <c r="T108" s="78" t="s">
        <v>104</v>
      </c>
      <c r="U108" s="78"/>
    </row>
    <row r="109" spans="1:21">
      <c r="B109" s="80"/>
      <c r="C109" s="81"/>
      <c r="D109" s="81"/>
      <c r="E109" s="81"/>
      <c r="F109" s="82"/>
      <c r="G109" s="82"/>
      <c r="H109" s="82"/>
      <c r="I109" s="82"/>
      <c r="J109" s="81"/>
      <c r="K109" s="83"/>
      <c r="L109" s="82"/>
      <c r="M109" s="82"/>
      <c r="N109" s="82"/>
      <c r="O109" s="82"/>
      <c r="P109" s="84"/>
      <c r="Q109" s="84"/>
      <c r="R109" s="84"/>
      <c r="S109" s="81"/>
      <c r="T109" s="81"/>
      <c r="U109" s="81"/>
    </row>
    <row r="110" spans="1:21" ht="110.1" customHeight="1">
      <c r="A110" s="72" t="s">
        <v>199</v>
      </c>
      <c r="B110" s="73"/>
      <c r="C110" s="74">
        <v>4623</v>
      </c>
      <c r="D110" s="74" t="s">
        <v>224</v>
      </c>
      <c r="E110" s="74"/>
      <c r="F110" s="75">
        <v>19.5</v>
      </c>
      <c r="G110" s="75">
        <v>19.5</v>
      </c>
      <c r="H110" s="75">
        <v>0</v>
      </c>
      <c r="I110" s="75">
        <v>30</v>
      </c>
      <c r="J110" s="74" t="s">
        <v>60</v>
      </c>
      <c r="K110" s="76"/>
      <c r="L110" s="75">
        <f>F110*K110</f>
        <v>0</v>
      </c>
      <c r="M110" s="75">
        <f>G110*K110</f>
        <v>0</v>
      </c>
      <c r="N110" s="75">
        <f>H110*K110</f>
        <v>0</v>
      </c>
      <c r="O110" s="75">
        <f>I110*K110</f>
        <v>0</v>
      </c>
      <c r="P110" s="77">
        <f>I110*100/F110-100</f>
        <v>53.84615384615384</v>
      </c>
      <c r="Q110" s="77">
        <f>I110*100/G110-100</f>
        <v>53.84615384615384</v>
      </c>
      <c r="R110" s="77" t="e">
        <f>I110*100/H110-100</f>
        <v>#DIV/0!</v>
      </c>
      <c r="S110" s="74"/>
      <c r="T110" s="78" t="s">
        <v>225</v>
      </c>
      <c r="U110" s="78"/>
    </row>
    <row r="111" spans="1:21" ht="110.1" customHeight="1">
      <c r="A111" s="72" t="s">
        <v>199</v>
      </c>
      <c r="B111" s="73"/>
      <c r="C111" s="74">
        <v>22192</v>
      </c>
      <c r="D111" s="74" t="s">
        <v>226</v>
      </c>
      <c r="E111" s="74"/>
      <c r="F111" s="75">
        <v>19.5</v>
      </c>
      <c r="G111" s="75">
        <v>19.5</v>
      </c>
      <c r="H111" s="75">
        <v>0</v>
      </c>
      <c r="I111" s="75">
        <v>30</v>
      </c>
      <c r="J111" s="74" t="s">
        <v>60</v>
      </c>
      <c r="K111" s="76"/>
      <c r="L111" s="75">
        <f>F111*K111</f>
        <v>0</v>
      </c>
      <c r="M111" s="75">
        <f>G111*K111</f>
        <v>0</v>
      </c>
      <c r="N111" s="75">
        <f>H111*K111</f>
        <v>0</v>
      </c>
      <c r="O111" s="75">
        <f>I111*K111</f>
        <v>0</v>
      </c>
      <c r="P111" s="77">
        <f>I111*100/F111-100</f>
        <v>53.84615384615384</v>
      </c>
      <c r="Q111" s="77">
        <f>I111*100/G111-100</f>
        <v>53.84615384615384</v>
      </c>
      <c r="R111" s="77" t="e">
        <f>I111*100/H111-100</f>
        <v>#DIV/0!</v>
      </c>
      <c r="S111" s="74"/>
      <c r="T111" s="78" t="s">
        <v>227</v>
      </c>
      <c r="U111" s="78"/>
    </row>
    <row r="112" spans="1:21" ht="110.1" customHeight="1">
      <c r="A112" s="72" t="s">
        <v>199</v>
      </c>
      <c r="B112" s="73"/>
      <c r="C112" s="74">
        <v>22746</v>
      </c>
      <c r="D112" s="74" t="s">
        <v>228</v>
      </c>
      <c r="E112" s="74"/>
      <c r="F112" s="75">
        <v>550</v>
      </c>
      <c r="G112" s="75">
        <v>550</v>
      </c>
      <c r="H112" s="75">
        <v>0</v>
      </c>
      <c r="I112" s="75">
        <v>770</v>
      </c>
      <c r="J112" s="74" t="s">
        <v>60</v>
      </c>
      <c r="K112" s="76"/>
      <c r="L112" s="75">
        <f>F112*K112</f>
        <v>0</v>
      </c>
      <c r="M112" s="75">
        <f>G112*K112</f>
        <v>0</v>
      </c>
      <c r="N112" s="75">
        <f>H112*K112</f>
        <v>0</v>
      </c>
      <c r="O112" s="75">
        <f>I112*K112</f>
        <v>0</v>
      </c>
      <c r="P112" s="77">
        <f>I112*100/F112-100</f>
        <v>40</v>
      </c>
      <c r="Q112" s="77">
        <f>I112*100/G112-100</f>
        <v>40</v>
      </c>
      <c r="R112" s="77" t="e">
        <f>I112*100/H112-100</f>
        <v>#DIV/0!</v>
      </c>
      <c r="S112" s="74"/>
      <c r="T112" s="78" t="s">
        <v>229</v>
      </c>
      <c r="U112" s="78"/>
    </row>
    <row r="113" spans="1:21" ht="110.1" customHeight="1">
      <c r="A113" s="72" t="s">
        <v>199</v>
      </c>
      <c r="B113" s="73"/>
      <c r="C113" s="74">
        <v>22801</v>
      </c>
      <c r="D113" s="74" t="s">
        <v>230</v>
      </c>
      <c r="E113" s="74"/>
      <c r="F113" s="75">
        <v>1420.86</v>
      </c>
      <c r="G113" s="75">
        <v>1420.86</v>
      </c>
      <c r="H113" s="75">
        <v>0</v>
      </c>
      <c r="I113" s="75">
        <v>1990</v>
      </c>
      <c r="J113" s="74" t="s">
        <v>60</v>
      </c>
      <c r="K113" s="76"/>
      <c r="L113" s="75">
        <f>F113*K113</f>
        <v>0</v>
      </c>
      <c r="M113" s="75">
        <f>G113*K113</f>
        <v>0</v>
      </c>
      <c r="N113" s="75">
        <f>H113*K113</f>
        <v>0</v>
      </c>
      <c r="O113" s="75">
        <f>I113*K113</f>
        <v>0</v>
      </c>
      <c r="P113" s="77">
        <f>I113*100/F113-100</f>
        <v>40.056022408963599</v>
      </c>
      <c r="Q113" s="77">
        <f>I113*100/G113-100</f>
        <v>40.056022408963599</v>
      </c>
      <c r="R113" s="77" t="e">
        <f>I113*100/H113-100</f>
        <v>#DIV/0!</v>
      </c>
      <c r="S113" s="74"/>
      <c r="T113" s="78" t="s">
        <v>231</v>
      </c>
      <c r="U113" s="78"/>
    </row>
    <row r="114" spans="1:21" ht="110.1" customHeight="1">
      <c r="A114" s="72" t="s">
        <v>199</v>
      </c>
      <c r="B114" s="73"/>
      <c r="C114" s="74">
        <v>7375</v>
      </c>
      <c r="D114" s="74" t="s">
        <v>232</v>
      </c>
      <c r="E114" s="74"/>
      <c r="F114" s="75">
        <v>204.8</v>
      </c>
      <c r="G114" s="75">
        <v>204.8</v>
      </c>
      <c r="H114" s="75">
        <v>0</v>
      </c>
      <c r="I114" s="75">
        <v>320</v>
      </c>
      <c r="J114" s="74" t="s">
        <v>70</v>
      </c>
      <c r="K114" s="76"/>
      <c r="L114" s="75">
        <f>F114*K114</f>
        <v>0</v>
      </c>
      <c r="M114" s="75">
        <f>G114*K114</f>
        <v>0</v>
      </c>
      <c r="N114" s="75">
        <f>H114*K114</f>
        <v>0</v>
      </c>
      <c r="O114" s="75">
        <f>I114*K114</f>
        <v>0</v>
      </c>
      <c r="P114" s="77">
        <f>I114*100/F114-100</f>
        <v>56.25</v>
      </c>
      <c r="Q114" s="77">
        <f>I114*100/G114-100</f>
        <v>56.25</v>
      </c>
      <c r="R114" s="77" t="e">
        <f>I114*100/H114-100</f>
        <v>#DIV/0!</v>
      </c>
      <c r="S114" s="74"/>
      <c r="T114" s="78" t="s">
        <v>233</v>
      </c>
      <c r="U114" s="78"/>
    </row>
    <row r="115" spans="1:21" ht="110.1" customHeight="1">
      <c r="A115" s="72" t="s">
        <v>235</v>
      </c>
      <c r="B115" s="73"/>
      <c r="C115" s="74">
        <v>23356</v>
      </c>
      <c r="D115" s="74" t="s">
        <v>234</v>
      </c>
      <c r="E115" s="74"/>
      <c r="F115" s="75">
        <v>3034.5</v>
      </c>
      <c r="G115" s="75">
        <v>3034.5</v>
      </c>
      <c r="H115" s="75">
        <v>0</v>
      </c>
      <c r="I115" s="75">
        <v>4250</v>
      </c>
      <c r="J115" s="74" t="s">
        <v>60</v>
      </c>
      <c r="K115" s="76"/>
      <c r="L115" s="75">
        <f>F115*K115</f>
        <v>0</v>
      </c>
      <c r="M115" s="75">
        <f>G115*K115</f>
        <v>0</v>
      </c>
      <c r="N115" s="75">
        <f>H115*K115</f>
        <v>0</v>
      </c>
      <c r="O115" s="75">
        <f>I115*K115</f>
        <v>0</v>
      </c>
      <c r="P115" s="77">
        <f>I115*100/F115-100</f>
        <v>40.056022408963599</v>
      </c>
      <c r="Q115" s="77">
        <f>I115*100/G115-100</f>
        <v>40.056022408963599</v>
      </c>
      <c r="R115" s="77" t="e">
        <f>I115*100/H115-100</f>
        <v>#DIV/0!</v>
      </c>
      <c r="S115" s="74"/>
      <c r="T115" s="78" t="s">
        <v>236</v>
      </c>
      <c r="U115" s="78"/>
    </row>
    <row r="116" spans="1:21" ht="110.1" customHeight="1">
      <c r="A116" s="72" t="s">
        <v>235</v>
      </c>
      <c r="B116" s="73"/>
      <c r="C116" s="74">
        <v>23305</v>
      </c>
      <c r="D116" s="74" t="s">
        <v>237</v>
      </c>
      <c r="E116" s="74"/>
      <c r="F116" s="75">
        <v>22026.9</v>
      </c>
      <c r="G116" s="75">
        <v>22026.9</v>
      </c>
      <c r="H116" s="75">
        <v>0</v>
      </c>
      <c r="I116" s="75">
        <v>30850</v>
      </c>
      <c r="J116" s="74" t="s">
        <v>70</v>
      </c>
      <c r="K116" s="76"/>
      <c r="L116" s="75">
        <f>F116*K116</f>
        <v>0</v>
      </c>
      <c r="M116" s="75">
        <f>G116*K116</f>
        <v>0</v>
      </c>
      <c r="N116" s="75">
        <f>H116*K116</f>
        <v>0</v>
      </c>
      <c r="O116" s="75">
        <f>I116*K116</f>
        <v>0</v>
      </c>
      <c r="P116" s="77">
        <f>I116*100/F116-100</f>
        <v>40.056022408963571</v>
      </c>
      <c r="Q116" s="77">
        <f>I116*100/G116-100</f>
        <v>40.056022408963571</v>
      </c>
      <c r="R116" s="77" t="e">
        <f>I116*100/H116-100</f>
        <v>#DIV/0!</v>
      </c>
      <c r="S116" s="79" t="s">
        <v>238</v>
      </c>
      <c r="T116" s="78" t="s">
        <v>239</v>
      </c>
      <c r="U116" s="78"/>
    </row>
    <row r="117" spans="1:21" ht="110.1" customHeight="1">
      <c r="A117" s="72" t="s">
        <v>235</v>
      </c>
      <c r="B117" s="73"/>
      <c r="C117" s="74">
        <v>22742</v>
      </c>
      <c r="D117" s="74" t="s">
        <v>184</v>
      </c>
      <c r="E117" s="74"/>
      <c r="F117" s="75">
        <v>678.3</v>
      </c>
      <c r="G117" s="75">
        <v>678.3</v>
      </c>
      <c r="H117" s="75">
        <v>0</v>
      </c>
      <c r="I117" s="75">
        <v>950</v>
      </c>
      <c r="J117" s="74" t="s">
        <v>70</v>
      </c>
      <c r="K117" s="76"/>
      <c r="L117" s="75">
        <f>F117*K117</f>
        <v>0</v>
      </c>
      <c r="M117" s="75">
        <f>G117*K117</f>
        <v>0</v>
      </c>
      <c r="N117" s="75">
        <f>H117*K117</f>
        <v>0</v>
      </c>
      <c r="O117" s="75">
        <f>I117*K117</f>
        <v>0</v>
      </c>
      <c r="P117" s="77">
        <f>I117*100/F117-100</f>
        <v>40.056022408963599</v>
      </c>
      <c r="Q117" s="77">
        <f>I117*100/G117-100</f>
        <v>40.056022408963599</v>
      </c>
      <c r="R117" s="77" t="e">
        <f>I117*100/H117-100</f>
        <v>#DIV/0!</v>
      </c>
      <c r="S117" s="74"/>
      <c r="T117" s="78" t="s">
        <v>185</v>
      </c>
      <c r="U117" s="78"/>
    </row>
    <row r="118" spans="1:21" ht="110.1" customHeight="1">
      <c r="A118" s="72" t="s">
        <v>235</v>
      </c>
      <c r="B118" s="73"/>
      <c r="C118" s="74">
        <v>19367</v>
      </c>
      <c r="D118" s="74" t="s">
        <v>240</v>
      </c>
      <c r="E118" s="74"/>
      <c r="F118" s="75">
        <v>1642.2</v>
      </c>
      <c r="G118" s="75">
        <v>1642.2</v>
      </c>
      <c r="H118" s="75">
        <v>0</v>
      </c>
      <c r="I118" s="75">
        <v>2300</v>
      </c>
      <c r="J118" s="74" t="s">
        <v>70</v>
      </c>
      <c r="K118" s="76"/>
      <c r="L118" s="75">
        <f>F118*K118</f>
        <v>0</v>
      </c>
      <c r="M118" s="75">
        <f>G118*K118</f>
        <v>0</v>
      </c>
      <c r="N118" s="75">
        <f>H118*K118</f>
        <v>0</v>
      </c>
      <c r="O118" s="75">
        <f>I118*K118</f>
        <v>0</v>
      </c>
      <c r="P118" s="77">
        <f>I118*100/F118-100</f>
        <v>40.056022408963571</v>
      </c>
      <c r="Q118" s="77">
        <f>I118*100/G118-100</f>
        <v>40.056022408963571</v>
      </c>
      <c r="R118" s="77" t="e">
        <f>I118*100/H118-100</f>
        <v>#DIV/0!</v>
      </c>
      <c r="S118" s="79" t="s">
        <v>241</v>
      </c>
      <c r="T118" s="78" t="s">
        <v>242</v>
      </c>
      <c r="U118" s="78"/>
    </row>
    <row r="119" spans="1:21" ht="110.1" customHeight="1">
      <c r="A119" s="72" t="s">
        <v>235</v>
      </c>
      <c r="B119" s="73"/>
      <c r="C119" s="74">
        <v>8733</v>
      </c>
      <c r="D119" s="74" t="s">
        <v>208</v>
      </c>
      <c r="E119" s="74"/>
      <c r="F119" s="75">
        <v>235.62</v>
      </c>
      <c r="G119" s="75">
        <v>235.62</v>
      </c>
      <c r="H119" s="75">
        <v>0</v>
      </c>
      <c r="I119" s="75">
        <v>330</v>
      </c>
      <c r="J119" s="74" t="s">
        <v>60</v>
      </c>
      <c r="K119" s="76"/>
      <c r="L119" s="75">
        <f>F119*K119</f>
        <v>0</v>
      </c>
      <c r="M119" s="75">
        <f>G119*K119</f>
        <v>0</v>
      </c>
      <c r="N119" s="75">
        <f>H119*K119</f>
        <v>0</v>
      </c>
      <c r="O119" s="75">
        <f>I119*K119</f>
        <v>0</v>
      </c>
      <c r="P119" s="77">
        <f>I119*100/F119-100</f>
        <v>40.056022408963571</v>
      </c>
      <c r="Q119" s="77">
        <f>I119*100/G119-100</f>
        <v>40.056022408963571</v>
      </c>
      <c r="R119" s="77" t="e">
        <f>I119*100/H119-100</f>
        <v>#DIV/0!</v>
      </c>
      <c r="S119" s="74"/>
      <c r="T119" s="78" t="s">
        <v>209</v>
      </c>
      <c r="U119" s="78"/>
    </row>
    <row r="120" spans="1:21" ht="110.1" customHeight="1">
      <c r="A120" s="72" t="s">
        <v>235</v>
      </c>
      <c r="B120" s="73"/>
      <c r="C120" s="74">
        <v>22741</v>
      </c>
      <c r="D120" s="74" t="s">
        <v>243</v>
      </c>
      <c r="E120" s="74"/>
      <c r="F120" s="75">
        <v>3320</v>
      </c>
      <c r="G120" s="75">
        <v>3320</v>
      </c>
      <c r="H120" s="75">
        <v>0</v>
      </c>
      <c r="I120" s="75">
        <v>4650</v>
      </c>
      <c r="J120" s="74" t="s">
        <v>60</v>
      </c>
      <c r="K120" s="76"/>
      <c r="L120" s="75">
        <f>F120*K120</f>
        <v>0</v>
      </c>
      <c r="M120" s="75">
        <f>G120*K120</f>
        <v>0</v>
      </c>
      <c r="N120" s="75">
        <f>H120*K120</f>
        <v>0</v>
      </c>
      <c r="O120" s="75">
        <f>I120*K120</f>
        <v>0</v>
      </c>
      <c r="P120" s="77">
        <f>I120*100/F120-100</f>
        <v>40.060240963855421</v>
      </c>
      <c r="Q120" s="77">
        <f>I120*100/G120-100</f>
        <v>40.060240963855421</v>
      </c>
      <c r="R120" s="77" t="e">
        <f>I120*100/H120-100</f>
        <v>#DIV/0!</v>
      </c>
      <c r="S120" s="74"/>
      <c r="T120" s="78" t="s">
        <v>244</v>
      </c>
      <c r="U120" s="78"/>
    </row>
    <row r="121" spans="1:21" ht="110.1" customHeight="1">
      <c r="A121" s="72" t="s">
        <v>235</v>
      </c>
      <c r="B121" s="73"/>
      <c r="C121" s="74">
        <v>22736</v>
      </c>
      <c r="D121" s="74" t="s">
        <v>245</v>
      </c>
      <c r="E121" s="74"/>
      <c r="F121" s="75">
        <v>11281.2</v>
      </c>
      <c r="G121" s="75">
        <v>11281.2</v>
      </c>
      <c r="H121" s="75">
        <v>0</v>
      </c>
      <c r="I121" s="75">
        <v>15800</v>
      </c>
      <c r="J121" s="74" t="s">
        <v>70</v>
      </c>
      <c r="K121" s="76"/>
      <c r="L121" s="75">
        <f>F121*K121</f>
        <v>0</v>
      </c>
      <c r="M121" s="75">
        <f>G121*K121</f>
        <v>0</v>
      </c>
      <c r="N121" s="75">
        <f>H121*K121</f>
        <v>0</v>
      </c>
      <c r="O121" s="75">
        <f>I121*K121</f>
        <v>0</v>
      </c>
      <c r="P121" s="77">
        <f>I121*100/F121-100</f>
        <v>40.056022408963571</v>
      </c>
      <c r="Q121" s="77">
        <f>I121*100/G121-100</f>
        <v>40.056022408963571</v>
      </c>
      <c r="R121" s="77" t="e">
        <f>I121*100/H121-100</f>
        <v>#DIV/0!</v>
      </c>
      <c r="S121" s="74"/>
      <c r="T121" s="78" t="s">
        <v>246</v>
      </c>
      <c r="U121" s="78"/>
    </row>
    <row r="122" spans="1:21" ht="110.1" customHeight="1">
      <c r="A122" s="72" t="s">
        <v>235</v>
      </c>
      <c r="B122" s="73"/>
      <c r="C122" s="74">
        <v>22167</v>
      </c>
      <c r="D122" s="74" t="s">
        <v>216</v>
      </c>
      <c r="E122" s="74"/>
      <c r="F122" s="75">
        <v>585.48</v>
      </c>
      <c r="G122" s="75">
        <v>585.48</v>
      </c>
      <c r="H122" s="75">
        <v>0</v>
      </c>
      <c r="I122" s="75">
        <v>820</v>
      </c>
      <c r="J122" s="74" t="s">
        <v>60</v>
      </c>
      <c r="K122" s="76"/>
      <c r="L122" s="75">
        <f>F122*K122</f>
        <v>0</v>
      </c>
      <c r="M122" s="75">
        <f>G122*K122</f>
        <v>0</v>
      </c>
      <c r="N122" s="75">
        <f>H122*K122</f>
        <v>0</v>
      </c>
      <c r="O122" s="75">
        <f>I122*K122</f>
        <v>0</v>
      </c>
      <c r="P122" s="77">
        <f>I122*100/F122-100</f>
        <v>40.056022408963571</v>
      </c>
      <c r="Q122" s="77">
        <f>I122*100/G122-100</f>
        <v>40.056022408963571</v>
      </c>
      <c r="R122" s="77" t="e">
        <f>I122*100/H122-100</f>
        <v>#DIV/0!</v>
      </c>
      <c r="S122" s="74"/>
      <c r="T122" s="78" t="s">
        <v>217</v>
      </c>
      <c r="U122" s="78"/>
    </row>
    <row r="123" spans="1:21">
      <c r="B123" s="80"/>
      <c r="C123" s="81"/>
      <c r="D123" s="81"/>
      <c r="E123" s="81"/>
      <c r="F123" s="82"/>
      <c r="G123" s="82"/>
      <c r="H123" s="82"/>
      <c r="I123" s="82"/>
      <c r="J123" s="81"/>
      <c r="K123" s="83"/>
      <c r="L123" s="82"/>
      <c r="M123" s="82"/>
      <c r="N123" s="82"/>
      <c r="O123" s="82"/>
      <c r="P123" s="84"/>
      <c r="Q123" s="84"/>
      <c r="R123" s="84"/>
      <c r="S123" s="81"/>
      <c r="T123" s="81"/>
      <c r="U123" s="81"/>
    </row>
    <row r="124" spans="1:21" ht="110.1" customHeight="1">
      <c r="A124" s="72" t="s">
        <v>235</v>
      </c>
      <c r="B124" s="73"/>
      <c r="C124" s="74">
        <v>19082</v>
      </c>
      <c r="D124" s="74" t="s">
        <v>220</v>
      </c>
      <c r="E124" s="74"/>
      <c r="F124" s="75">
        <v>375</v>
      </c>
      <c r="G124" s="75">
        <v>0</v>
      </c>
      <c r="H124" s="75">
        <v>0</v>
      </c>
      <c r="I124" s="75">
        <v>550</v>
      </c>
      <c r="J124" s="74" t="s">
        <v>60</v>
      </c>
      <c r="K124" s="76"/>
      <c r="L124" s="75">
        <f>F124*K124</f>
        <v>0</v>
      </c>
      <c r="M124" s="75">
        <f>G124*K124</f>
        <v>0</v>
      </c>
      <c r="N124" s="75">
        <f>H124*K124</f>
        <v>0</v>
      </c>
      <c r="O124" s="75">
        <f>I124*K124</f>
        <v>0</v>
      </c>
      <c r="P124" s="77">
        <f>I124*100/F124-100</f>
        <v>46.666666666666657</v>
      </c>
      <c r="Q124" s="77" t="e">
        <f>I124*100/G124-100</f>
        <v>#DIV/0!</v>
      </c>
      <c r="R124" s="77" t="e">
        <f>I124*100/H124-100</f>
        <v>#DIV/0!</v>
      </c>
      <c r="S124" s="79" t="s">
        <v>221</v>
      </c>
      <c r="T124" s="78"/>
      <c r="U124" s="78"/>
    </row>
    <row r="125" spans="1:21" ht="110.1" customHeight="1">
      <c r="A125" s="72" t="s">
        <v>235</v>
      </c>
      <c r="B125" s="73"/>
      <c r="C125" s="74">
        <v>21577</v>
      </c>
      <c r="D125" s="74" t="s">
        <v>101</v>
      </c>
      <c r="E125" s="74"/>
      <c r="F125" s="75">
        <v>1035.3</v>
      </c>
      <c r="G125" s="75">
        <v>1035.3</v>
      </c>
      <c r="H125" s="75">
        <v>0</v>
      </c>
      <c r="I125" s="75">
        <v>1450</v>
      </c>
      <c r="J125" s="74" t="s">
        <v>60</v>
      </c>
      <c r="K125" s="76"/>
      <c r="L125" s="75">
        <f>F125*K125</f>
        <v>0</v>
      </c>
      <c r="M125" s="75">
        <f>G125*K125</f>
        <v>0</v>
      </c>
      <c r="N125" s="75">
        <f>H125*K125</f>
        <v>0</v>
      </c>
      <c r="O125" s="75">
        <f>I125*K125</f>
        <v>0</v>
      </c>
      <c r="P125" s="77">
        <f>I125*100/F125-100</f>
        <v>40.056022408963599</v>
      </c>
      <c r="Q125" s="77">
        <f>I125*100/G125-100</f>
        <v>40.056022408963599</v>
      </c>
      <c r="R125" s="77" t="e">
        <f>I125*100/H125-100</f>
        <v>#DIV/0!</v>
      </c>
      <c r="S125" s="74"/>
      <c r="T125" s="78" t="s">
        <v>102</v>
      </c>
      <c r="U125" s="78"/>
    </row>
    <row r="126" spans="1:21" ht="110.1" customHeight="1">
      <c r="A126" s="72" t="s">
        <v>235</v>
      </c>
      <c r="B126" s="73"/>
      <c r="C126" s="74">
        <v>21693</v>
      </c>
      <c r="D126" s="74" t="s">
        <v>103</v>
      </c>
      <c r="E126" s="74"/>
      <c r="F126" s="75">
        <v>1035.3</v>
      </c>
      <c r="G126" s="75">
        <v>1035.3</v>
      </c>
      <c r="H126" s="75">
        <v>0</v>
      </c>
      <c r="I126" s="75">
        <v>1450</v>
      </c>
      <c r="J126" s="74" t="s">
        <v>70</v>
      </c>
      <c r="K126" s="76"/>
      <c r="L126" s="75">
        <f>F126*K126</f>
        <v>0</v>
      </c>
      <c r="M126" s="75">
        <f>G126*K126</f>
        <v>0</v>
      </c>
      <c r="N126" s="75">
        <f>H126*K126</f>
        <v>0</v>
      </c>
      <c r="O126" s="75">
        <f>I126*K126</f>
        <v>0</v>
      </c>
      <c r="P126" s="77">
        <f>I126*100/F126-100</f>
        <v>40.056022408963599</v>
      </c>
      <c r="Q126" s="77">
        <f>I126*100/G126-100</f>
        <v>40.056022408963599</v>
      </c>
      <c r="R126" s="77" t="e">
        <f>I126*100/H126-100</f>
        <v>#DIV/0!</v>
      </c>
      <c r="S126" s="74"/>
      <c r="T126" s="78" t="s">
        <v>104</v>
      </c>
      <c r="U126" s="78"/>
    </row>
    <row r="127" spans="1:21">
      <c r="B127" s="80"/>
      <c r="C127" s="81"/>
      <c r="D127" s="81"/>
      <c r="E127" s="81"/>
      <c r="F127" s="82"/>
      <c r="G127" s="82"/>
      <c r="H127" s="82"/>
      <c r="I127" s="82"/>
      <c r="J127" s="81"/>
      <c r="K127" s="83"/>
      <c r="L127" s="82"/>
      <c r="M127" s="82"/>
      <c r="N127" s="82"/>
      <c r="O127" s="82"/>
      <c r="P127" s="84"/>
      <c r="Q127" s="84"/>
      <c r="R127" s="84"/>
      <c r="S127" s="81"/>
      <c r="T127" s="81"/>
      <c r="U127" s="81"/>
    </row>
    <row r="128" spans="1:21" ht="110.1" customHeight="1">
      <c r="A128" s="72" t="s">
        <v>235</v>
      </c>
      <c r="B128" s="73"/>
      <c r="C128" s="74">
        <v>4623</v>
      </c>
      <c r="D128" s="74" t="s">
        <v>224</v>
      </c>
      <c r="E128" s="74"/>
      <c r="F128" s="75">
        <v>19.5</v>
      </c>
      <c r="G128" s="75">
        <v>19.5</v>
      </c>
      <c r="H128" s="75">
        <v>0</v>
      </c>
      <c r="I128" s="75">
        <v>30</v>
      </c>
      <c r="J128" s="74" t="s">
        <v>60</v>
      </c>
      <c r="K128" s="76"/>
      <c r="L128" s="75">
        <f>F128*K128</f>
        <v>0</v>
      </c>
      <c r="M128" s="75">
        <f>G128*K128</f>
        <v>0</v>
      </c>
      <c r="N128" s="75">
        <f>H128*K128</f>
        <v>0</v>
      </c>
      <c r="O128" s="75">
        <f>I128*K128</f>
        <v>0</v>
      </c>
      <c r="P128" s="77">
        <f>I128*100/F128-100</f>
        <v>53.84615384615384</v>
      </c>
      <c r="Q128" s="77">
        <f>I128*100/G128-100</f>
        <v>53.84615384615384</v>
      </c>
      <c r="R128" s="77" t="e">
        <f>I128*100/H128-100</f>
        <v>#DIV/0!</v>
      </c>
      <c r="S128" s="74"/>
      <c r="T128" s="78" t="s">
        <v>225</v>
      </c>
      <c r="U128" s="78"/>
    </row>
    <row r="129" spans="1:21" ht="110.1" customHeight="1">
      <c r="A129" s="72" t="s">
        <v>235</v>
      </c>
      <c r="B129" s="73"/>
      <c r="C129" s="74">
        <v>22192</v>
      </c>
      <c r="D129" s="74" t="s">
        <v>226</v>
      </c>
      <c r="E129" s="74"/>
      <c r="F129" s="75">
        <v>19.5</v>
      </c>
      <c r="G129" s="75">
        <v>19.5</v>
      </c>
      <c r="H129" s="75">
        <v>0</v>
      </c>
      <c r="I129" s="75">
        <v>30</v>
      </c>
      <c r="J129" s="74" t="s">
        <v>60</v>
      </c>
      <c r="K129" s="76"/>
      <c r="L129" s="75">
        <f>F129*K129</f>
        <v>0</v>
      </c>
      <c r="M129" s="75">
        <f>G129*K129</f>
        <v>0</v>
      </c>
      <c r="N129" s="75">
        <f>H129*K129</f>
        <v>0</v>
      </c>
      <c r="O129" s="75">
        <f>I129*K129</f>
        <v>0</v>
      </c>
      <c r="P129" s="77">
        <f>I129*100/F129-100</f>
        <v>53.84615384615384</v>
      </c>
      <c r="Q129" s="77">
        <f>I129*100/G129-100</f>
        <v>53.84615384615384</v>
      </c>
      <c r="R129" s="77" t="e">
        <f>I129*100/H129-100</f>
        <v>#DIV/0!</v>
      </c>
      <c r="S129" s="74"/>
      <c r="T129" s="78" t="s">
        <v>227</v>
      </c>
      <c r="U129" s="78"/>
    </row>
    <row r="130" spans="1:21" ht="110.1" customHeight="1">
      <c r="A130" s="72" t="s">
        <v>235</v>
      </c>
      <c r="B130" s="73"/>
      <c r="C130" s="74">
        <v>22801</v>
      </c>
      <c r="D130" s="74" t="s">
        <v>230</v>
      </c>
      <c r="E130" s="74"/>
      <c r="F130" s="75">
        <v>1420.86</v>
      </c>
      <c r="G130" s="75">
        <v>1420.86</v>
      </c>
      <c r="H130" s="75">
        <v>0</v>
      </c>
      <c r="I130" s="75">
        <v>1990</v>
      </c>
      <c r="J130" s="74" t="s">
        <v>60</v>
      </c>
      <c r="K130" s="76"/>
      <c r="L130" s="75">
        <f>F130*K130</f>
        <v>0</v>
      </c>
      <c r="M130" s="75">
        <f>G130*K130</f>
        <v>0</v>
      </c>
      <c r="N130" s="75">
        <f>H130*K130</f>
        <v>0</v>
      </c>
      <c r="O130" s="75">
        <f>I130*K130</f>
        <v>0</v>
      </c>
      <c r="P130" s="77">
        <f>I130*100/F130-100</f>
        <v>40.056022408963599</v>
      </c>
      <c r="Q130" s="77">
        <f>I130*100/G130-100</f>
        <v>40.056022408963599</v>
      </c>
      <c r="R130" s="77" t="e">
        <f>I130*100/H130-100</f>
        <v>#DIV/0!</v>
      </c>
      <c r="S130" s="74"/>
      <c r="T130" s="78" t="s">
        <v>231</v>
      </c>
      <c r="U130" s="78"/>
    </row>
    <row r="131" spans="1:21" ht="110.1" customHeight="1">
      <c r="A131" s="72" t="s">
        <v>235</v>
      </c>
      <c r="B131" s="73"/>
      <c r="C131" s="74">
        <v>22820</v>
      </c>
      <c r="D131" s="74" t="s">
        <v>247</v>
      </c>
      <c r="E131" s="74"/>
      <c r="F131" s="75">
        <v>113.33</v>
      </c>
      <c r="G131" s="75">
        <v>113.33</v>
      </c>
      <c r="H131" s="75">
        <v>0</v>
      </c>
      <c r="I131" s="75">
        <v>340</v>
      </c>
      <c r="J131" s="74" t="s">
        <v>70</v>
      </c>
      <c r="K131" s="76"/>
      <c r="L131" s="75">
        <f>F131*K131</f>
        <v>0</v>
      </c>
      <c r="M131" s="75">
        <f>G131*K131</f>
        <v>0</v>
      </c>
      <c r="N131" s="75">
        <f>H131*K131</f>
        <v>0</v>
      </c>
      <c r="O131" s="75">
        <f>I131*K131</f>
        <v>0</v>
      </c>
      <c r="P131" s="77">
        <f>I131*100/F131-100</f>
        <v>200.00882378893499</v>
      </c>
      <c r="Q131" s="77">
        <f>I131*100/G131-100</f>
        <v>200.00882378893499</v>
      </c>
      <c r="R131" s="77" t="e">
        <f>I131*100/H131-100</f>
        <v>#DIV/0!</v>
      </c>
      <c r="S131" s="74"/>
      <c r="T131" s="78" t="s">
        <v>248</v>
      </c>
      <c r="U131" s="78"/>
    </row>
    <row r="132" spans="1:21" ht="110.1" customHeight="1">
      <c r="A132" s="72" t="s">
        <v>249</v>
      </c>
      <c r="B132" s="73"/>
      <c r="C132" s="74">
        <v>22851</v>
      </c>
      <c r="D132" s="74" t="s">
        <v>68</v>
      </c>
      <c r="E132" s="74"/>
      <c r="F132" s="75">
        <v>4069.8</v>
      </c>
      <c r="G132" s="75">
        <v>4069.8</v>
      </c>
      <c r="H132" s="75">
        <v>0</v>
      </c>
      <c r="I132" s="75">
        <v>5700</v>
      </c>
      <c r="J132" s="74" t="s">
        <v>70</v>
      </c>
      <c r="K132" s="76"/>
      <c r="L132" s="75">
        <f>F132*K132</f>
        <v>0</v>
      </c>
      <c r="M132" s="75">
        <f>G132*K132</f>
        <v>0</v>
      </c>
      <c r="N132" s="75">
        <f>H132*K132</f>
        <v>0</v>
      </c>
      <c r="O132" s="75">
        <f>I132*K132</f>
        <v>0</v>
      </c>
      <c r="P132" s="77">
        <f>I132*100/F132-100</f>
        <v>40.056022408963571</v>
      </c>
      <c r="Q132" s="77">
        <f>I132*100/G132-100</f>
        <v>40.056022408963571</v>
      </c>
      <c r="R132" s="77" t="e">
        <f>I132*100/H132-100</f>
        <v>#DIV/0!</v>
      </c>
      <c r="S132" s="74"/>
      <c r="T132" s="78" t="s">
        <v>71</v>
      </c>
      <c r="U132" s="78"/>
    </row>
    <row r="133" spans="1:21" ht="110.1" customHeight="1">
      <c r="A133" s="72" t="s">
        <v>249</v>
      </c>
      <c r="B133" s="73"/>
      <c r="C133" s="74">
        <v>23848</v>
      </c>
      <c r="D133" s="74" t="s">
        <v>250</v>
      </c>
      <c r="E133" s="74"/>
      <c r="F133" s="75">
        <v>13530.3</v>
      </c>
      <c r="G133" s="75">
        <v>13530.3</v>
      </c>
      <c r="H133" s="75">
        <v>0</v>
      </c>
      <c r="I133" s="75">
        <v>18950</v>
      </c>
      <c r="J133" s="74" t="s">
        <v>70</v>
      </c>
      <c r="K133" s="76"/>
      <c r="L133" s="75">
        <f>F133*K133</f>
        <v>0</v>
      </c>
      <c r="M133" s="75">
        <f>G133*K133</f>
        <v>0</v>
      </c>
      <c r="N133" s="75">
        <f>H133*K133</f>
        <v>0</v>
      </c>
      <c r="O133" s="75">
        <f>I133*K133</f>
        <v>0</v>
      </c>
      <c r="P133" s="77">
        <f>I133*100/F133-100</f>
        <v>40.056022408963599</v>
      </c>
      <c r="Q133" s="77">
        <f>I133*100/G133-100</f>
        <v>40.056022408963599</v>
      </c>
      <c r="R133" s="77" t="e">
        <f>I133*100/H133-100</f>
        <v>#DIV/0!</v>
      </c>
      <c r="S133" s="79" t="s">
        <v>251</v>
      </c>
      <c r="T133" s="78"/>
      <c r="U133" s="78"/>
    </row>
    <row r="134" spans="1:21" ht="110.1" customHeight="1">
      <c r="A134" s="72" t="s">
        <v>249</v>
      </c>
      <c r="B134" s="73"/>
      <c r="C134" s="74">
        <v>9104</v>
      </c>
      <c r="D134" s="74" t="s">
        <v>130</v>
      </c>
      <c r="E134" s="74"/>
      <c r="F134" s="75">
        <v>642.6</v>
      </c>
      <c r="G134" s="75">
        <v>642.6</v>
      </c>
      <c r="H134" s="75">
        <v>0</v>
      </c>
      <c r="I134" s="75">
        <v>900</v>
      </c>
      <c r="J134" s="74" t="s">
        <v>60</v>
      </c>
      <c r="K134" s="76"/>
      <c r="L134" s="75">
        <f>F134*K134</f>
        <v>0</v>
      </c>
      <c r="M134" s="75">
        <f>G134*K134</f>
        <v>0</v>
      </c>
      <c r="N134" s="75">
        <f>H134*K134</f>
        <v>0</v>
      </c>
      <c r="O134" s="75">
        <f>I134*K134</f>
        <v>0</v>
      </c>
      <c r="P134" s="77">
        <f>I134*100/F134-100</f>
        <v>40.056022408963571</v>
      </c>
      <c r="Q134" s="77">
        <f>I134*100/G134-100</f>
        <v>40.056022408963571</v>
      </c>
      <c r="R134" s="77" t="e">
        <f>I134*100/H134-100</f>
        <v>#DIV/0!</v>
      </c>
      <c r="S134" s="79" t="s">
        <v>131</v>
      </c>
      <c r="T134" s="78" t="s">
        <v>132</v>
      </c>
      <c r="U134" s="78"/>
    </row>
    <row r="135" spans="1:21" ht="110.1" customHeight="1">
      <c r="A135" s="72" t="s">
        <v>249</v>
      </c>
      <c r="B135" s="73"/>
      <c r="C135" s="74">
        <v>21625</v>
      </c>
      <c r="D135" s="74" t="s">
        <v>252</v>
      </c>
      <c r="E135" s="74"/>
      <c r="F135" s="75">
        <v>1499.4</v>
      </c>
      <c r="G135" s="75">
        <v>1499.4</v>
      </c>
      <c r="H135" s="75">
        <v>0</v>
      </c>
      <c r="I135" s="75">
        <v>2100</v>
      </c>
      <c r="J135" s="74" t="s">
        <v>70</v>
      </c>
      <c r="K135" s="76"/>
      <c r="L135" s="75">
        <f>F135*K135</f>
        <v>0</v>
      </c>
      <c r="M135" s="75">
        <f>G135*K135</f>
        <v>0</v>
      </c>
      <c r="N135" s="75">
        <f>H135*K135</f>
        <v>0</v>
      </c>
      <c r="O135" s="75">
        <f>I135*K135</f>
        <v>0</v>
      </c>
      <c r="P135" s="77">
        <f>I135*100/F135-100</f>
        <v>40.056022408963571</v>
      </c>
      <c r="Q135" s="77">
        <f>I135*100/G135-100</f>
        <v>40.056022408963571</v>
      </c>
      <c r="R135" s="77" t="e">
        <f>I135*100/H135-100</f>
        <v>#DIV/0!</v>
      </c>
      <c r="S135" s="79" t="s">
        <v>253</v>
      </c>
      <c r="T135" s="78" t="s">
        <v>254</v>
      </c>
      <c r="U135" s="78"/>
    </row>
    <row r="136" spans="1:21" ht="110.1" customHeight="1">
      <c r="A136" s="72" t="s">
        <v>249</v>
      </c>
      <c r="B136" s="73"/>
      <c r="C136" s="74">
        <v>19001</v>
      </c>
      <c r="D136" s="74" t="s">
        <v>255</v>
      </c>
      <c r="E136" s="74"/>
      <c r="F136" s="75">
        <v>199.92</v>
      </c>
      <c r="G136" s="75">
        <v>199.92</v>
      </c>
      <c r="H136" s="75">
        <v>0</v>
      </c>
      <c r="I136" s="75">
        <v>280</v>
      </c>
      <c r="J136" s="74" t="s">
        <v>60</v>
      </c>
      <c r="K136" s="76"/>
      <c r="L136" s="75">
        <f>F136*K136</f>
        <v>0</v>
      </c>
      <c r="M136" s="75">
        <f>G136*K136</f>
        <v>0</v>
      </c>
      <c r="N136" s="75">
        <f>H136*K136</f>
        <v>0</v>
      </c>
      <c r="O136" s="75">
        <f>I136*K136</f>
        <v>0</v>
      </c>
      <c r="P136" s="77">
        <f>I136*100/F136-100</f>
        <v>40.056022408963599</v>
      </c>
      <c r="Q136" s="77">
        <f>I136*100/G136-100</f>
        <v>40.056022408963599</v>
      </c>
      <c r="R136" s="77" t="e">
        <f>I136*100/H136-100</f>
        <v>#DIV/0!</v>
      </c>
      <c r="S136" s="74"/>
      <c r="T136" s="78" t="s">
        <v>256</v>
      </c>
      <c r="U136" s="78"/>
    </row>
    <row r="137" spans="1:21" ht="110.1" customHeight="1">
      <c r="A137" s="72" t="s">
        <v>249</v>
      </c>
      <c r="B137" s="73"/>
      <c r="C137" s="74">
        <v>23289</v>
      </c>
      <c r="D137" s="74" t="s">
        <v>257</v>
      </c>
      <c r="E137" s="74"/>
      <c r="F137" s="75">
        <v>2784.6</v>
      </c>
      <c r="G137" s="75">
        <v>2784.6</v>
      </c>
      <c r="H137" s="75">
        <v>0</v>
      </c>
      <c r="I137" s="75">
        <v>3900</v>
      </c>
      <c r="J137" s="74" t="s">
        <v>60</v>
      </c>
      <c r="K137" s="76"/>
      <c r="L137" s="75">
        <f>F137*K137</f>
        <v>0</v>
      </c>
      <c r="M137" s="75">
        <f>G137*K137</f>
        <v>0</v>
      </c>
      <c r="N137" s="75">
        <f>H137*K137</f>
        <v>0</v>
      </c>
      <c r="O137" s="75">
        <f>I137*K137</f>
        <v>0</v>
      </c>
      <c r="P137" s="77">
        <f>I137*100/F137-100</f>
        <v>40.056022408963599</v>
      </c>
      <c r="Q137" s="77">
        <f>I137*100/G137-100</f>
        <v>40.056022408963599</v>
      </c>
      <c r="R137" s="77" t="e">
        <f>I137*100/H137-100</f>
        <v>#DIV/0!</v>
      </c>
      <c r="S137" s="74"/>
      <c r="T137" s="78" t="s">
        <v>258</v>
      </c>
      <c r="U137" s="78"/>
    </row>
    <row r="138" spans="1:21" ht="110.1" customHeight="1">
      <c r="A138" s="72" t="s">
        <v>249</v>
      </c>
      <c r="B138" s="73"/>
      <c r="C138" s="74">
        <v>22137</v>
      </c>
      <c r="D138" s="74" t="s">
        <v>140</v>
      </c>
      <c r="E138" s="74"/>
      <c r="F138" s="75">
        <v>9888.9</v>
      </c>
      <c r="G138" s="75">
        <v>9888.9</v>
      </c>
      <c r="H138" s="75">
        <v>0</v>
      </c>
      <c r="I138" s="75">
        <v>14450</v>
      </c>
      <c r="J138" s="74" t="s">
        <v>70</v>
      </c>
      <c r="K138" s="76"/>
      <c r="L138" s="75">
        <f>F138*K138</f>
        <v>0</v>
      </c>
      <c r="M138" s="75">
        <f>G138*K138</f>
        <v>0</v>
      </c>
      <c r="N138" s="75">
        <f>H138*K138</f>
        <v>0</v>
      </c>
      <c r="O138" s="75">
        <f>I138*K138</f>
        <v>0</v>
      </c>
      <c r="P138" s="77">
        <f>I138*100/F138-100</f>
        <v>46.123431321987283</v>
      </c>
      <c r="Q138" s="77">
        <f>I138*100/G138-100</f>
        <v>46.123431321987283</v>
      </c>
      <c r="R138" s="77" t="e">
        <f>I138*100/H138-100</f>
        <v>#DIV/0!</v>
      </c>
      <c r="S138" s="74"/>
      <c r="T138" s="78" t="s">
        <v>141</v>
      </c>
      <c r="U138" s="78"/>
    </row>
    <row r="139" spans="1:21" ht="110.1" customHeight="1">
      <c r="A139" s="72" t="s">
        <v>249</v>
      </c>
      <c r="B139" s="73"/>
      <c r="C139" s="74">
        <v>8575</v>
      </c>
      <c r="D139" s="74" t="s">
        <v>259</v>
      </c>
      <c r="E139" s="74"/>
      <c r="F139" s="75">
        <v>421.26</v>
      </c>
      <c r="G139" s="75">
        <v>421.26</v>
      </c>
      <c r="H139" s="75">
        <v>0</v>
      </c>
      <c r="I139" s="75">
        <v>590</v>
      </c>
      <c r="J139" s="74" t="s">
        <v>60</v>
      </c>
      <c r="K139" s="76"/>
      <c r="L139" s="75">
        <f>F139*K139</f>
        <v>0</v>
      </c>
      <c r="M139" s="75">
        <f>G139*K139</f>
        <v>0</v>
      </c>
      <c r="N139" s="75">
        <f>H139*K139</f>
        <v>0</v>
      </c>
      <c r="O139" s="75">
        <f>I139*K139</f>
        <v>0</v>
      </c>
      <c r="P139" s="77">
        <f>I139*100/F139-100</f>
        <v>40.056022408963599</v>
      </c>
      <c r="Q139" s="77">
        <f>I139*100/G139-100</f>
        <v>40.056022408963599</v>
      </c>
      <c r="R139" s="77" t="e">
        <f>I139*100/H139-100</f>
        <v>#DIV/0!</v>
      </c>
      <c r="S139" s="79" t="s">
        <v>260</v>
      </c>
      <c r="T139" s="78" t="s">
        <v>261</v>
      </c>
      <c r="U139" s="78"/>
    </row>
    <row r="140" spans="1:21" ht="110.1" customHeight="1">
      <c r="A140" s="72" t="s">
        <v>249</v>
      </c>
      <c r="B140" s="73"/>
      <c r="C140" s="74">
        <v>10423</v>
      </c>
      <c r="D140" s="74" t="s">
        <v>262</v>
      </c>
      <c r="E140" s="74"/>
      <c r="F140" s="75">
        <v>207</v>
      </c>
      <c r="G140" s="75">
        <v>656.25</v>
      </c>
      <c r="H140" s="75">
        <v>0</v>
      </c>
      <c r="I140" s="75">
        <v>1078.1300000000001</v>
      </c>
      <c r="J140" s="74" t="s">
        <v>60</v>
      </c>
      <c r="K140" s="76"/>
      <c r="L140" s="75">
        <f>F140*K140</f>
        <v>0</v>
      </c>
      <c r="M140" s="75">
        <f>G140*K140</f>
        <v>0</v>
      </c>
      <c r="N140" s="75">
        <f>H140*K140</f>
        <v>0</v>
      </c>
      <c r="O140" s="75">
        <f>I140*K140</f>
        <v>0</v>
      </c>
      <c r="P140" s="77">
        <f>I140*100/F140-100</f>
        <v>420.83574879227058</v>
      </c>
      <c r="Q140" s="77">
        <f>I140*100/G140-100</f>
        <v>64.286476190476208</v>
      </c>
      <c r="R140" s="77" t="e">
        <f>I140*100/H140-100</f>
        <v>#DIV/0!</v>
      </c>
      <c r="S140" s="79" t="s">
        <v>263</v>
      </c>
      <c r="T140" s="78" t="s">
        <v>264</v>
      </c>
      <c r="U140" s="78"/>
    </row>
    <row r="141" spans="1:21" ht="110.1" customHeight="1">
      <c r="A141" s="72" t="s">
        <v>249</v>
      </c>
      <c r="B141" s="73"/>
      <c r="C141" s="74">
        <v>21577</v>
      </c>
      <c r="D141" s="74" t="s">
        <v>101</v>
      </c>
      <c r="E141" s="74"/>
      <c r="F141" s="75">
        <v>1035.3</v>
      </c>
      <c r="G141" s="75">
        <v>1035.3</v>
      </c>
      <c r="H141" s="75">
        <v>0</v>
      </c>
      <c r="I141" s="75">
        <v>1450</v>
      </c>
      <c r="J141" s="74" t="s">
        <v>60</v>
      </c>
      <c r="K141" s="76"/>
      <c r="L141" s="75">
        <f>F141*K141</f>
        <v>0</v>
      </c>
      <c r="M141" s="75">
        <f>G141*K141</f>
        <v>0</v>
      </c>
      <c r="N141" s="75">
        <f>H141*K141</f>
        <v>0</v>
      </c>
      <c r="O141" s="75">
        <f>I141*K141</f>
        <v>0</v>
      </c>
      <c r="P141" s="77">
        <f>I141*100/F141-100</f>
        <v>40.056022408963599</v>
      </c>
      <c r="Q141" s="77">
        <f>I141*100/G141-100</f>
        <v>40.056022408963599</v>
      </c>
      <c r="R141" s="77" t="e">
        <f>I141*100/H141-100</f>
        <v>#DIV/0!</v>
      </c>
      <c r="S141" s="74"/>
      <c r="T141" s="78" t="s">
        <v>102</v>
      </c>
      <c r="U141" s="78"/>
    </row>
    <row r="142" spans="1:21" ht="110.1" customHeight="1">
      <c r="A142" s="72" t="s">
        <v>249</v>
      </c>
      <c r="B142" s="73"/>
      <c r="C142" s="74">
        <v>21693</v>
      </c>
      <c r="D142" s="74" t="s">
        <v>103</v>
      </c>
      <c r="E142" s="74"/>
      <c r="F142" s="75">
        <v>1035.3</v>
      </c>
      <c r="G142" s="75">
        <v>1035.3</v>
      </c>
      <c r="H142" s="75">
        <v>0</v>
      </c>
      <c r="I142" s="75">
        <v>1450</v>
      </c>
      <c r="J142" s="74" t="s">
        <v>70</v>
      </c>
      <c r="K142" s="76"/>
      <c r="L142" s="75">
        <f>F142*K142</f>
        <v>0</v>
      </c>
      <c r="M142" s="75">
        <f>G142*K142</f>
        <v>0</v>
      </c>
      <c r="N142" s="75">
        <f>H142*K142</f>
        <v>0</v>
      </c>
      <c r="O142" s="75">
        <f>I142*K142</f>
        <v>0</v>
      </c>
      <c r="P142" s="77">
        <f>I142*100/F142-100</f>
        <v>40.056022408963599</v>
      </c>
      <c r="Q142" s="77">
        <f>I142*100/G142-100</f>
        <v>40.056022408963599</v>
      </c>
      <c r="R142" s="77" t="e">
        <f>I142*100/H142-100</f>
        <v>#DIV/0!</v>
      </c>
      <c r="S142" s="74"/>
      <c r="T142" s="78" t="s">
        <v>104</v>
      </c>
      <c r="U142" s="78"/>
    </row>
    <row r="143" spans="1:21" ht="110.1" customHeight="1">
      <c r="A143" s="72" t="s">
        <v>249</v>
      </c>
      <c r="B143" s="73"/>
      <c r="C143" s="74">
        <v>22257</v>
      </c>
      <c r="D143" s="74" t="s">
        <v>265</v>
      </c>
      <c r="E143" s="74"/>
      <c r="F143" s="75">
        <v>19.5</v>
      </c>
      <c r="G143" s="75">
        <v>19.5</v>
      </c>
      <c r="H143" s="75">
        <v>0</v>
      </c>
      <c r="I143" s="75">
        <v>30</v>
      </c>
      <c r="J143" s="74" t="s">
        <v>60</v>
      </c>
      <c r="K143" s="76"/>
      <c r="L143" s="75">
        <f>F143*K143</f>
        <v>0</v>
      </c>
      <c r="M143" s="75">
        <f>G143*K143</f>
        <v>0</v>
      </c>
      <c r="N143" s="75">
        <f>H143*K143</f>
        <v>0</v>
      </c>
      <c r="O143" s="75">
        <f>I143*K143</f>
        <v>0</v>
      </c>
      <c r="P143" s="77">
        <f>I143*100/F143-100</f>
        <v>53.84615384615384</v>
      </c>
      <c r="Q143" s="77">
        <f>I143*100/G143-100</f>
        <v>53.84615384615384</v>
      </c>
      <c r="R143" s="77" t="e">
        <f>I143*100/H143-100</f>
        <v>#DIV/0!</v>
      </c>
      <c r="S143" s="74"/>
      <c r="T143" s="78" t="s">
        <v>266</v>
      </c>
      <c r="U143" s="78"/>
    </row>
    <row r="144" spans="1:21" ht="110.1" customHeight="1">
      <c r="A144" s="72" t="s">
        <v>249</v>
      </c>
      <c r="B144" s="73"/>
      <c r="C144" s="74">
        <v>23212</v>
      </c>
      <c r="D144" s="74" t="s">
        <v>267</v>
      </c>
      <c r="E144" s="74"/>
      <c r="F144" s="75">
        <v>19.5</v>
      </c>
      <c r="G144" s="75">
        <v>19.5</v>
      </c>
      <c r="H144" s="75">
        <v>0</v>
      </c>
      <c r="I144" s="75">
        <v>30</v>
      </c>
      <c r="J144" s="74" t="s">
        <v>60</v>
      </c>
      <c r="K144" s="76"/>
      <c r="L144" s="75">
        <f>F144*K144</f>
        <v>0</v>
      </c>
      <c r="M144" s="75">
        <f>G144*K144</f>
        <v>0</v>
      </c>
      <c r="N144" s="75">
        <f>H144*K144</f>
        <v>0</v>
      </c>
      <c r="O144" s="75">
        <f>I144*K144</f>
        <v>0</v>
      </c>
      <c r="P144" s="77">
        <f>I144*100/F144-100</f>
        <v>53.84615384615384</v>
      </c>
      <c r="Q144" s="77">
        <f>I144*100/G144-100</f>
        <v>53.84615384615384</v>
      </c>
      <c r="R144" s="77" t="e">
        <f>I144*100/H144-100</f>
        <v>#DIV/0!</v>
      </c>
      <c r="S144" s="74"/>
      <c r="T144" s="78" t="s">
        <v>268</v>
      </c>
      <c r="U144" s="78"/>
    </row>
    <row r="145" spans="1:21" ht="110.1" customHeight="1">
      <c r="A145" s="72" t="s">
        <v>270</v>
      </c>
      <c r="B145" s="73"/>
      <c r="C145" s="74">
        <v>19108</v>
      </c>
      <c r="D145" s="74" t="s">
        <v>269</v>
      </c>
      <c r="E145" s="74"/>
      <c r="F145" s="75">
        <v>17778.599999999999</v>
      </c>
      <c r="G145" s="75">
        <v>17778.599999999999</v>
      </c>
      <c r="H145" s="75">
        <v>0</v>
      </c>
      <c r="I145" s="75">
        <v>24900</v>
      </c>
      <c r="J145" s="74" t="s">
        <v>70</v>
      </c>
      <c r="K145" s="76"/>
      <c r="L145" s="75">
        <f>F145*K145</f>
        <v>0</v>
      </c>
      <c r="M145" s="75">
        <f>G145*K145</f>
        <v>0</v>
      </c>
      <c r="N145" s="75">
        <f>H145*K145</f>
        <v>0</v>
      </c>
      <c r="O145" s="75">
        <f>I145*K145</f>
        <v>0</v>
      </c>
      <c r="P145" s="77">
        <f>I145*100/F145-100</f>
        <v>40.056022408963599</v>
      </c>
      <c r="Q145" s="77">
        <f>I145*100/G145-100</f>
        <v>40.056022408963599</v>
      </c>
      <c r="R145" s="77" t="e">
        <f>I145*100/H145-100</f>
        <v>#DIV/0!</v>
      </c>
      <c r="S145" s="79" t="s">
        <v>271</v>
      </c>
      <c r="T145" s="78" t="s">
        <v>272</v>
      </c>
      <c r="U145" s="78"/>
    </row>
    <row r="146" spans="1:21" ht="110.1" customHeight="1">
      <c r="A146" s="72" t="s">
        <v>270</v>
      </c>
      <c r="B146" s="73"/>
      <c r="C146" s="74">
        <v>22075</v>
      </c>
      <c r="D146" s="74" t="s">
        <v>273</v>
      </c>
      <c r="E146" s="74"/>
      <c r="F146" s="75">
        <v>1320.9</v>
      </c>
      <c r="G146" s="75">
        <v>1320.9</v>
      </c>
      <c r="H146" s="75">
        <v>0</v>
      </c>
      <c r="I146" s="75">
        <v>1850</v>
      </c>
      <c r="J146" s="74" t="s">
        <v>70</v>
      </c>
      <c r="K146" s="76"/>
      <c r="L146" s="75">
        <f>F146*K146</f>
        <v>0</v>
      </c>
      <c r="M146" s="75">
        <f>G146*K146</f>
        <v>0</v>
      </c>
      <c r="N146" s="75">
        <f>H146*K146</f>
        <v>0</v>
      </c>
      <c r="O146" s="75">
        <f>I146*K146</f>
        <v>0</v>
      </c>
      <c r="P146" s="77">
        <f>I146*100/F146-100</f>
        <v>40.056022408963571</v>
      </c>
      <c r="Q146" s="77">
        <f>I146*100/G146-100</f>
        <v>40.056022408963571</v>
      </c>
      <c r="R146" s="77" t="e">
        <f>I146*100/H146-100</f>
        <v>#DIV/0!</v>
      </c>
      <c r="S146" s="74"/>
      <c r="T146" s="78" t="s">
        <v>274</v>
      </c>
      <c r="U146" s="78"/>
    </row>
    <row r="147" spans="1:21" ht="110.1" customHeight="1">
      <c r="A147" s="72" t="s">
        <v>270</v>
      </c>
      <c r="B147" s="73"/>
      <c r="C147" s="74">
        <v>22788</v>
      </c>
      <c r="D147" s="74" t="s">
        <v>275</v>
      </c>
      <c r="E147" s="74"/>
      <c r="F147" s="75">
        <v>535.5</v>
      </c>
      <c r="G147" s="75">
        <v>535.5</v>
      </c>
      <c r="H147" s="75">
        <v>0</v>
      </c>
      <c r="I147" s="75">
        <v>750</v>
      </c>
      <c r="J147" s="74" t="s">
        <v>70</v>
      </c>
      <c r="K147" s="76"/>
      <c r="L147" s="75">
        <f>F147*K147</f>
        <v>0</v>
      </c>
      <c r="M147" s="75">
        <f>G147*K147</f>
        <v>0</v>
      </c>
      <c r="N147" s="75">
        <f>H147*K147</f>
        <v>0</v>
      </c>
      <c r="O147" s="75">
        <f>I147*K147</f>
        <v>0</v>
      </c>
      <c r="P147" s="77">
        <f>I147*100/F147-100</f>
        <v>40.056022408963599</v>
      </c>
      <c r="Q147" s="77">
        <f>I147*100/G147-100</f>
        <v>40.056022408963599</v>
      </c>
      <c r="R147" s="77" t="e">
        <f>I147*100/H147-100</f>
        <v>#DIV/0!</v>
      </c>
      <c r="S147" s="74"/>
      <c r="T147" s="78" t="s">
        <v>276</v>
      </c>
      <c r="U147" s="78"/>
    </row>
    <row r="148" spans="1:21" ht="110.1" customHeight="1">
      <c r="A148" s="72" t="s">
        <v>270</v>
      </c>
      <c r="B148" s="73"/>
      <c r="C148" s="74">
        <v>21837</v>
      </c>
      <c r="D148" s="74" t="s">
        <v>277</v>
      </c>
      <c r="E148" s="74"/>
      <c r="F148" s="75">
        <v>1642.2</v>
      </c>
      <c r="G148" s="75">
        <v>1642.2</v>
      </c>
      <c r="H148" s="75">
        <v>0</v>
      </c>
      <c r="I148" s="75">
        <v>2300</v>
      </c>
      <c r="J148" s="74" t="s">
        <v>70</v>
      </c>
      <c r="K148" s="76"/>
      <c r="L148" s="75">
        <f>F148*K148</f>
        <v>0</v>
      </c>
      <c r="M148" s="75">
        <f>G148*K148</f>
        <v>0</v>
      </c>
      <c r="N148" s="75">
        <f>H148*K148</f>
        <v>0</v>
      </c>
      <c r="O148" s="75">
        <f>I148*K148</f>
        <v>0</v>
      </c>
      <c r="P148" s="77">
        <f>I148*100/F148-100</f>
        <v>40.056022408963571</v>
      </c>
      <c r="Q148" s="77">
        <f>I148*100/G148-100</f>
        <v>40.056022408963571</v>
      </c>
      <c r="R148" s="77" t="e">
        <f>I148*100/H148-100</f>
        <v>#DIV/0!</v>
      </c>
      <c r="S148" s="79" t="s">
        <v>278</v>
      </c>
      <c r="T148" s="78" t="s">
        <v>279</v>
      </c>
      <c r="U148" s="78"/>
    </row>
    <row r="149" spans="1:21" ht="110.1" customHeight="1">
      <c r="A149" s="72" t="s">
        <v>270</v>
      </c>
      <c r="B149" s="73"/>
      <c r="C149" s="74">
        <v>19425</v>
      </c>
      <c r="D149" s="74" t="s">
        <v>280</v>
      </c>
      <c r="E149" s="74"/>
      <c r="F149" s="75">
        <v>606.9</v>
      </c>
      <c r="G149" s="75">
        <v>606.9</v>
      </c>
      <c r="H149" s="75">
        <v>0</v>
      </c>
      <c r="I149" s="75">
        <v>850</v>
      </c>
      <c r="J149" s="74" t="s">
        <v>70</v>
      </c>
      <c r="K149" s="76"/>
      <c r="L149" s="75">
        <f>F149*K149</f>
        <v>0</v>
      </c>
      <c r="M149" s="75">
        <f>G149*K149</f>
        <v>0</v>
      </c>
      <c r="N149" s="75">
        <f>H149*K149</f>
        <v>0</v>
      </c>
      <c r="O149" s="75">
        <f>I149*K149</f>
        <v>0</v>
      </c>
      <c r="P149" s="77">
        <f>I149*100/F149-100</f>
        <v>40.056022408963599</v>
      </c>
      <c r="Q149" s="77">
        <f>I149*100/G149-100</f>
        <v>40.056022408963599</v>
      </c>
      <c r="R149" s="77" t="e">
        <f>I149*100/H149-100</f>
        <v>#DIV/0!</v>
      </c>
      <c r="S149" s="74"/>
      <c r="T149" s="78" t="s">
        <v>281</v>
      </c>
      <c r="U149" s="78"/>
    </row>
    <row r="150" spans="1:21" ht="110.1" customHeight="1">
      <c r="A150" s="72" t="s">
        <v>270</v>
      </c>
      <c r="B150" s="73"/>
      <c r="C150" s="74">
        <v>22663</v>
      </c>
      <c r="D150" s="74" t="s">
        <v>282</v>
      </c>
      <c r="E150" s="74"/>
      <c r="F150" s="75">
        <v>278.45999999999998</v>
      </c>
      <c r="G150" s="75">
        <v>278.45999999999998</v>
      </c>
      <c r="H150" s="75">
        <v>0</v>
      </c>
      <c r="I150" s="75">
        <v>390</v>
      </c>
      <c r="J150" s="74" t="s">
        <v>70</v>
      </c>
      <c r="K150" s="76"/>
      <c r="L150" s="75">
        <f>F150*K150</f>
        <v>0</v>
      </c>
      <c r="M150" s="75">
        <f>G150*K150</f>
        <v>0</v>
      </c>
      <c r="N150" s="75">
        <f>H150*K150</f>
        <v>0</v>
      </c>
      <c r="O150" s="75">
        <f>I150*K150</f>
        <v>0</v>
      </c>
      <c r="P150" s="77">
        <f>I150*100/F150-100</f>
        <v>40.056022408963599</v>
      </c>
      <c r="Q150" s="77">
        <f>I150*100/G150-100</f>
        <v>40.056022408963599</v>
      </c>
      <c r="R150" s="77" t="e">
        <f>I150*100/H150-100</f>
        <v>#DIV/0!</v>
      </c>
      <c r="S150" s="74"/>
      <c r="T150" s="78" t="s">
        <v>283</v>
      </c>
      <c r="U150" s="78"/>
    </row>
    <row r="151" spans="1:21" ht="110.1" customHeight="1">
      <c r="A151" s="72" t="s">
        <v>270</v>
      </c>
      <c r="B151" s="73"/>
      <c r="C151" s="74">
        <v>19725</v>
      </c>
      <c r="D151" s="74" t="s">
        <v>284</v>
      </c>
      <c r="E151" s="74"/>
      <c r="F151" s="75">
        <v>464.1</v>
      </c>
      <c r="G151" s="75">
        <v>464.1</v>
      </c>
      <c r="H151" s="75">
        <v>0</v>
      </c>
      <c r="I151" s="75">
        <v>650</v>
      </c>
      <c r="J151" s="74" t="s">
        <v>70</v>
      </c>
      <c r="K151" s="76"/>
      <c r="L151" s="75">
        <f>F151*K151</f>
        <v>0</v>
      </c>
      <c r="M151" s="75">
        <f>G151*K151</f>
        <v>0</v>
      </c>
      <c r="N151" s="75">
        <f>H151*K151</f>
        <v>0</v>
      </c>
      <c r="O151" s="75">
        <f>I151*K151</f>
        <v>0</v>
      </c>
      <c r="P151" s="77">
        <f>I151*100/F151-100</f>
        <v>40.056022408963571</v>
      </c>
      <c r="Q151" s="77">
        <f>I151*100/G151-100</f>
        <v>40.056022408963571</v>
      </c>
      <c r="R151" s="77" t="e">
        <f>I151*100/H151-100</f>
        <v>#DIV/0!</v>
      </c>
      <c r="S151" s="74"/>
      <c r="T151" s="78" t="s">
        <v>285</v>
      </c>
      <c r="U151" s="78"/>
    </row>
    <row r="152" spans="1:21" ht="110.1" customHeight="1">
      <c r="A152" s="72" t="s">
        <v>270</v>
      </c>
      <c r="B152" s="73"/>
      <c r="C152" s="74">
        <v>19424</v>
      </c>
      <c r="D152" s="74" t="s">
        <v>286</v>
      </c>
      <c r="E152" s="74"/>
      <c r="F152" s="75">
        <v>535.5</v>
      </c>
      <c r="G152" s="75">
        <v>535.5</v>
      </c>
      <c r="H152" s="75">
        <v>0</v>
      </c>
      <c r="I152" s="75">
        <v>750</v>
      </c>
      <c r="J152" s="74" t="s">
        <v>70</v>
      </c>
      <c r="K152" s="76"/>
      <c r="L152" s="75">
        <f>F152*K152</f>
        <v>0</v>
      </c>
      <c r="M152" s="75">
        <f>G152*K152</f>
        <v>0</v>
      </c>
      <c r="N152" s="75">
        <f>H152*K152</f>
        <v>0</v>
      </c>
      <c r="O152" s="75">
        <f>I152*K152</f>
        <v>0</v>
      </c>
      <c r="P152" s="77">
        <f>I152*100/F152-100</f>
        <v>40.056022408963599</v>
      </c>
      <c r="Q152" s="77">
        <f>I152*100/G152-100</f>
        <v>40.056022408963599</v>
      </c>
      <c r="R152" s="77" t="e">
        <f>I152*100/H152-100</f>
        <v>#DIV/0!</v>
      </c>
      <c r="S152" s="74"/>
      <c r="T152" s="78" t="s">
        <v>287</v>
      </c>
      <c r="U152" s="78"/>
    </row>
    <row r="153" spans="1:21" ht="110.1" customHeight="1">
      <c r="A153" s="72" t="s">
        <v>270</v>
      </c>
      <c r="B153" s="73"/>
      <c r="C153" s="74">
        <v>21915</v>
      </c>
      <c r="D153" s="74" t="s">
        <v>288</v>
      </c>
      <c r="E153" s="74"/>
      <c r="F153" s="75">
        <v>450</v>
      </c>
      <c r="G153" s="75">
        <v>450</v>
      </c>
      <c r="H153" s="75">
        <v>0</v>
      </c>
      <c r="I153" s="75">
        <v>1350</v>
      </c>
      <c r="J153" s="74" t="s">
        <v>60</v>
      </c>
      <c r="K153" s="76"/>
      <c r="L153" s="75">
        <f>F153*K153</f>
        <v>0</v>
      </c>
      <c r="M153" s="75">
        <f>G153*K153</f>
        <v>0</v>
      </c>
      <c r="N153" s="75">
        <f>H153*K153</f>
        <v>0</v>
      </c>
      <c r="O153" s="75">
        <f>I153*K153</f>
        <v>0</v>
      </c>
      <c r="P153" s="77">
        <f>I153*100/F153-100</f>
        <v>200</v>
      </c>
      <c r="Q153" s="77">
        <f>I153*100/G153-100</f>
        <v>200</v>
      </c>
      <c r="R153" s="77" t="e">
        <f>I153*100/H153-100</f>
        <v>#DIV/0!</v>
      </c>
      <c r="S153" s="74"/>
      <c r="T153" s="78" t="s">
        <v>289</v>
      </c>
      <c r="U153" s="78"/>
    </row>
    <row r="154" spans="1:21" ht="110.1" customHeight="1">
      <c r="A154" s="72" t="s">
        <v>270</v>
      </c>
      <c r="B154" s="73"/>
      <c r="C154" s="74">
        <v>22748</v>
      </c>
      <c r="D154" s="74" t="s">
        <v>290</v>
      </c>
      <c r="E154" s="74"/>
      <c r="F154" s="75">
        <v>1135.26</v>
      </c>
      <c r="G154" s="75">
        <v>1135.26</v>
      </c>
      <c r="H154" s="75">
        <v>0</v>
      </c>
      <c r="I154" s="75">
        <v>1590</v>
      </c>
      <c r="J154" s="74" t="s">
        <v>70</v>
      </c>
      <c r="K154" s="76"/>
      <c r="L154" s="75">
        <f>F154*K154</f>
        <v>0</v>
      </c>
      <c r="M154" s="75">
        <f>G154*K154</f>
        <v>0</v>
      </c>
      <c r="N154" s="75">
        <f>H154*K154</f>
        <v>0</v>
      </c>
      <c r="O154" s="75">
        <f>I154*K154</f>
        <v>0</v>
      </c>
      <c r="P154" s="77">
        <f>I154*100/F154-100</f>
        <v>40.056022408963599</v>
      </c>
      <c r="Q154" s="77">
        <f>I154*100/G154-100</f>
        <v>40.056022408963599</v>
      </c>
      <c r="R154" s="77" t="e">
        <f>I154*100/H154-100</f>
        <v>#DIV/0!</v>
      </c>
      <c r="S154" s="74"/>
      <c r="T154" s="78" t="s">
        <v>291</v>
      </c>
      <c r="U154" s="78"/>
    </row>
    <row r="155" spans="1:21" ht="110.1" customHeight="1">
      <c r="A155" s="72" t="s">
        <v>270</v>
      </c>
      <c r="B155" s="73"/>
      <c r="C155" s="74">
        <v>22789</v>
      </c>
      <c r="D155" s="74" t="s">
        <v>292</v>
      </c>
      <c r="E155" s="74"/>
      <c r="F155" s="75">
        <v>2677.5</v>
      </c>
      <c r="G155" s="75">
        <v>2677.5</v>
      </c>
      <c r="H155" s="75">
        <v>0</v>
      </c>
      <c r="I155" s="75">
        <v>3750</v>
      </c>
      <c r="J155" s="74" t="s">
        <v>70</v>
      </c>
      <c r="K155" s="76"/>
      <c r="L155" s="75">
        <f>F155*K155</f>
        <v>0</v>
      </c>
      <c r="M155" s="75">
        <f>G155*K155</f>
        <v>0</v>
      </c>
      <c r="N155" s="75">
        <f>H155*K155</f>
        <v>0</v>
      </c>
      <c r="O155" s="75">
        <f>I155*K155</f>
        <v>0</v>
      </c>
      <c r="P155" s="77">
        <f>I155*100/F155-100</f>
        <v>40.056022408963599</v>
      </c>
      <c r="Q155" s="77">
        <f>I155*100/G155-100</f>
        <v>40.056022408963599</v>
      </c>
      <c r="R155" s="77" t="e">
        <f>I155*100/H155-100</f>
        <v>#DIV/0!</v>
      </c>
      <c r="S155" s="79" t="s">
        <v>293</v>
      </c>
      <c r="T155" s="78" t="s">
        <v>294</v>
      </c>
      <c r="U155" s="78"/>
    </row>
    <row r="156" spans="1:21" ht="110.1" customHeight="1">
      <c r="A156" s="72" t="s">
        <v>270</v>
      </c>
      <c r="B156" s="73"/>
      <c r="C156" s="74">
        <v>22043</v>
      </c>
      <c r="D156" s="74" t="s">
        <v>295</v>
      </c>
      <c r="E156" s="74"/>
      <c r="F156" s="75">
        <v>300</v>
      </c>
      <c r="G156" s="75">
        <v>300</v>
      </c>
      <c r="H156" s="75">
        <v>0</v>
      </c>
      <c r="I156" s="75">
        <v>650</v>
      </c>
      <c r="J156" s="74" t="s">
        <v>60</v>
      </c>
      <c r="K156" s="76"/>
      <c r="L156" s="75">
        <f>F156*K156</f>
        <v>0</v>
      </c>
      <c r="M156" s="75">
        <f>G156*K156</f>
        <v>0</v>
      </c>
      <c r="N156" s="75">
        <f>H156*K156</f>
        <v>0</v>
      </c>
      <c r="O156" s="75">
        <f>I156*K156</f>
        <v>0</v>
      </c>
      <c r="P156" s="77">
        <f>I156*100/F156-100</f>
        <v>116.66666666666666</v>
      </c>
      <c r="Q156" s="77">
        <f>I156*100/G156-100</f>
        <v>116.66666666666666</v>
      </c>
      <c r="R156" s="77" t="e">
        <f>I156*100/H156-100</f>
        <v>#DIV/0!</v>
      </c>
      <c r="S156" s="74"/>
      <c r="T156" s="78"/>
      <c r="U156" s="78"/>
    </row>
    <row r="157" spans="1:21" ht="110.1" customHeight="1">
      <c r="A157" s="72" t="s">
        <v>270</v>
      </c>
      <c r="B157" s="73"/>
      <c r="C157" s="74">
        <v>21970</v>
      </c>
      <c r="D157" s="74" t="s">
        <v>296</v>
      </c>
      <c r="E157" s="74"/>
      <c r="F157" s="75">
        <v>9781.7999999999993</v>
      </c>
      <c r="G157" s="75">
        <v>9781.7999999999993</v>
      </c>
      <c r="H157" s="75">
        <v>0</v>
      </c>
      <c r="I157" s="75">
        <v>13700</v>
      </c>
      <c r="J157" s="74" t="s">
        <v>70</v>
      </c>
      <c r="K157" s="76"/>
      <c r="L157" s="75">
        <f>F157*K157</f>
        <v>0</v>
      </c>
      <c r="M157" s="75">
        <f>G157*K157</f>
        <v>0</v>
      </c>
      <c r="N157" s="75">
        <f>H157*K157</f>
        <v>0</v>
      </c>
      <c r="O157" s="75">
        <f>I157*K157</f>
        <v>0</v>
      </c>
      <c r="P157" s="77">
        <f>I157*100/F157-100</f>
        <v>40.056022408963599</v>
      </c>
      <c r="Q157" s="77">
        <f>I157*100/G157-100</f>
        <v>40.056022408963599</v>
      </c>
      <c r="R157" s="77" t="e">
        <f>I157*100/H157-100</f>
        <v>#DIV/0!</v>
      </c>
      <c r="S157" s="74"/>
      <c r="T157" s="78" t="s">
        <v>297</v>
      </c>
      <c r="U157" s="78"/>
    </row>
    <row r="158" spans="1:21" ht="110.1" customHeight="1">
      <c r="A158" s="72" t="s">
        <v>270</v>
      </c>
      <c r="B158" s="73"/>
      <c r="C158" s="74">
        <v>7306</v>
      </c>
      <c r="D158" s="74" t="s">
        <v>298</v>
      </c>
      <c r="E158" s="74"/>
      <c r="F158" s="75">
        <v>699.72</v>
      </c>
      <c r="G158" s="75">
        <v>699.72</v>
      </c>
      <c r="H158" s="75">
        <v>0</v>
      </c>
      <c r="I158" s="75">
        <v>980</v>
      </c>
      <c r="J158" s="74" t="s">
        <v>70</v>
      </c>
      <c r="K158" s="76"/>
      <c r="L158" s="75">
        <f>F158*K158</f>
        <v>0</v>
      </c>
      <c r="M158" s="75">
        <f>G158*K158</f>
        <v>0</v>
      </c>
      <c r="N158" s="75">
        <f>H158*K158</f>
        <v>0</v>
      </c>
      <c r="O158" s="75">
        <f>I158*K158</f>
        <v>0</v>
      </c>
      <c r="P158" s="77">
        <f>I158*100/F158-100</f>
        <v>40.056022408963571</v>
      </c>
      <c r="Q158" s="77">
        <f>I158*100/G158-100</f>
        <v>40.056022408963571</v>
      </c>
      <c r="R158" s="77" t="e">
        <f>I158*100/H158-100</f>
        <v>#DIV/0!</v>
      </c>
      <c r="S158" s="74"/>
      <c r="T158" s="78" t="s">
        <v>299</v>
      </c>
      <c r="U158" s="78"/>
    </row>
    <row r="159" spans="1:21" ht="110.1" customHeight="1">
      <c r="A159" s="72" t="s">
        <v>270</v>
      </c>
      <c r="B159" s="73"/>
      <c r="C159" s="74">
        <v>9079</v>
      </c>
      <c r="D159" s="74" t="s">
        <v>300</v>
      </c>
      <c r="E159" s="74"/>
      <c r="F159" s="75">
        <v>1606.5</v>
      </c>
      <c r="G159" s="75">
        <v>1606.5</v>
      </c>
      <c r="H159" s="75">
        <v>0</v>
      </c>
      <c r="I159" s="75">
        <v>2250</v>
      </c>
      <c r="J159" s="74" t="s">
        <v>70</v>
      </c>
      <c r="K159" s="76"/>
      <c r="L159" s="75">
        <f>F159*K159</f>
        <v>0</v>
      </c>
      <c r="M159" s="75">
        <f>G159*K159</f>
        <v>0</v>
      </c>
      <c r="N159" s="75">
        <f>H159*K159</f>
        <v>0</v>
      </c>
      <c r="O159" s="75">
        <f>I159*K159</f>
        <v>0</v>
      </c>
      <c r="P159" s="77">
        <f>I159*100/F159-100</f>
        <v>40.056022408963599</v>
      </c>
      <c r="Q159" s="77">
        <f>I159*100/G159-100</f>
        <v>40.056022408963599</v>
      </c>
      <c r="R159" s="77" t="e">
        <f>I159*100/H159-100</f>
        <v>#DIV/0!</v>
      </c>
      <c r="S159" s="74"/>
      <c r="T159" s="78"/>
      <c r="U159" s="78"/>
    </row>
    <row r="160" spans="1:21" ht="110.1" customHeight="1">
      <c r="A160" s="72" t="s">
        <v>270</v>
      </c>
      <c r="B160" s="73"/>
      <c r="C160" s="74">
        <v>21918</v>
      </c>
      <c r="D160" s="74" t="s">
        <v>301</v>
      </c>
      <c r="E160" s="74"/>
      <c r="F160" s="75">
        <v>1820.7</v>
      </c>
      <c r="G160" s="75">
        <v>1820.7</v>
      </c>
      <c r="H160" s="75">
        <v>0</v>
      </c>
      <c r="I160" s="75">
        <v>2550</v>
      </c>
      <c r="J160" s="74" t="s">
        <v>60</v>
      </c>
      <c r="K160" s="76"/>
      <c r="L160" s="75">
        <f>F160*K160</f>
        <v>0</v>
      </c>
      <c r="M160" s="75">
        <f>G160*K160</f>
        <v>0</v>
      </c>
      <c r="N160" s="75">
        <f>H160*K160</f>
        <v>0</v>
      </c>
      <c r="O160" s="75">
        <f>I160*K160</f>
        <v>0</v>
      </c>
      <c r="P160" s="77">
        <f>I160*100/F160-100</f>
        <v>40.056022408963571</v>
      </c>
      <c r="Q160" s="77">
        <f>I160*100/G160-100</f>
        <v>40.056022408963571</v>
      </c>
      <c r="R160" s="77" t="e">
        <f>I160*100/H160-100</f>
        <v>#DIV/0!</v>
      </c>
      <c r="S160" s="74"/>
      <c r="T160" s="78" t="s">
        <v>302</v>
      </c>
      <c r="U160" s="78"/>
    </row>
    <row r="161" spans="1:21" ht="110.1" customHeight="1">
      <c r="A161" s="72" t="s">
        <v>270</v>
      </c>
      <c r="B161" s="73"/>
      <c r="C161" s="74">
        <v>19114</v>
      </c>
      <c r="D161" s="74" t="s">
        <v>303</v>
      </c>
      <c r="E161" s="74"/>
      <c r="F161" s="75">
        <v>1275</v>
      </c>
      <c r="G161" s="75">
        <v>0</v>
      </c>
      <c r="H161" s="75">
        <v>0</v>
      </c>
      <c r="I161" s="75">
        <v>3125</v>
      </c>
      <c r="J161" s="74" t="s">
        <v>60</v>
      </c>
      <c r="K161" s="76"/>
      <c r="L161" s="75">
        <f>F161*K161</f>
        <v>0</v>
      </c>
      <c r="M161" s="75">
        <f>G161*K161</f>
        <v>0</v>
      </c>
      <c r="N161" s="75">
        <f>H161*K161</f>
        <v>0</v>
      </c>
      <c r="O161" s="75">
        <f>I161*K161</f>
        <v>0</v>
      </c>
      <c r="P161" s="77">
        <f>I161*100/F161-100</f>
        <v>145.09803921568627</v>
      </c>
      <c r="Q161" s="77" t="e">
        <f>I161*100/G161-100</f>
        <v>#DIV/0!</v>
      </c>
      <c r="R161" s="77" t="e">
        <f>I161*100/H161-100</f>
        <v>#DIV/0!</v>
      </c>
      <c r="S161" s="79" t="s">
        <v>304</v>
      </c>
      <c r="T161" s="78" t="s">
        <v>305</v>
      </c>
      <c r="U161" s="78"/>
    </row>
    <row r="162" spans="1:21" ht="110.1" customHeight="1">
      <c r="A162" s="72" t="s">
        <v>270</v>
      </c>
      <c r="B162" s="73"/>
      <c r="C162" s="74">
        <v>22664</v>
      </c>
      <c r="D162" s="74" t="s">
        <v>306</v>
      </c>
      <c r="E162" s="74"/>
      <c r="F162" s="75">
        <v>175</v>
      </c>
      <c r="G162" s="75">
        <v>175</v>
      </c>
      <c r="H162" s="75">
        <v>0</v>
      </c>
      <c r="I162" s="75">
        <v>400</v>
      </c>
      <c r="J162" s="74" t="s">
        <v>60</v>
      </c>
      <c r="K162" s="76"/>
      <c r="L162" s="75">
        <f>F162*K162</f>
        <v>0</v>
      </c>
      <c r="M162" s="75">
        <f>G162*K162</f>
        <v>0</v>
      </c>
      <c r="N162" s="75">
        <f>H162*K162</f>
        <v>0</v>
      </c>
      <c r="O162" s="75">
        <f>I162*K162</f>
        <v>0</v>
      </c>
      <c r="P162" s="77">
        <f>I162*100/F162-100</f>
        <v>128.57142857142858</v>
      </c>
      <c r="Q162" s="77">
        <f>I162*100/G162-100</f>
        <v>128.57142857142858</v>
      </c>
      <c r="R162" s="77" t="e">
        <f>I162*100/H162-100</f>
        <v>#DIV/0!</v>
      </c>
      <c r="S162" s="74"/>
      <c r="T162" s="78" t="s">
        <v>307</v>
      </c>
      <c r="U162" s="78"/>
    </row>
    <row r="163" spans="1:21" ht="110.1" customHeight="1">
      <c r="A163" s="72" t="s">
        <v>270</v>
      </c>
      <c r="B163" s="73"/>
      <c r="C163" s="74">
        <v>19117</v>
      </c>
      <c r="D163" s="74" t="s">
        <v>308</v>
      </c>
      <c r="E163" s="74"/>
      <c r="F163" s="75">
        <v>706.86</v>
      </c>
      <c r="G163" s="75">
        <v>706.86</v>
      </c>
      <c r="H163" s="75">
        <v>0</v>
      </c>
      <c r="I163" s="75">
        <v>990</v>
      </c>
      <c r="J163" s="74" t="s">
        <v>70</v>
      </c>
      <c r="K163" s="76"/>
      <c r="L163" s="75">
        <f>F163*K163</f>
        <v>0</v>
      </c>
      <c r="M163" s="75">
        <f>G163*K163</f>
        <v>0</v>
      </c>
      <c r="N163" s="75">
        <f>H163*K163</f>
        <v>0</v>
      </c>
      <c r="O163" s="75">
        <f>I163*K163</f>
        <v>0</v>
      </c>
      <c r="P163" s="77">
        <f>I163*100/F163-100</f>
        <v>40.056022408963571</v>
      </c>
      <c r="Q163" s="77">
        <f>I163*100/G163-100</f>
        <v>40.056022408963571</v>
      </c>
      <c r="R163" s="77" t="e">
        <f>I163*100/H163-100</f>
        <v>#DIV/0!</v>
      </c>
      <c r="S163" s="74"/>
      <c r="T163" s="78" t="s">
        <v>309</v>
      </c>
      <c r="U163" s="78"/>
    </row>
    <row r="164" spans="1:21" ht="110.1" customHeight="1">
      <c r="A164" s="72" t="s">
        <v>270</v>
      </c>
      <c r="B164" s="73"/>
      <c r="C164" s="74">
        <v>19392</v>
      </c>
      <c r="D164" s="74" t="s">
        <v>310</v>
      </c>
      <c r="E164" s="74"/>
      <c r="F164" s="75">
        <v>1142.4000000000001</v>
      </c>
      <c r="G164" s="75">
        <v>1142.4000000000001</v>
      </c>
      <c r="H164" s="75">
        <v>0</v>
      </c>
      <c r="I164" s="75">
        <v>1600</v>
      </c>
      <c r="J164" s="74" t="s">
        <v>70</v>
      </c>
      <c r="K164" s="76"/>
      <c r="L164" s="75">
        <f>F164*K164</f>
        <v>0</v>
      </c>
      <c r="M164" s="75">
        <f>G164*K164</f>
        <v>0</v>
      </c>
      <c r="N164" s="75">
        <f>H164*K164</f>
        <v>0</v>
      </c>
      <c r="O164" s="75">
        <f>I164*K164</f>
        <v>0</v>
      </c>
      <c r="P164" s="77">
        <f>I164*100/F164-100</f>
        <v>40.056022408963571</v>
      </c>
      <c r="Q164" s="77">
        <f>I164*100/G164-100</f>
        <v>40.056022408963571</v>
      </c>
      <c r="R164" s="77" t="e">
        <f>I164*100/H164-100</f>
        <v>#DIV/0!</v>
      </c>
      <c r="S164" s="74"/>
      <c r="T164" s="78" t="s">
        <v>311</v>
      </c>
      <c r="U164" s="78"/>
    </row>
    <row r="165" spans="1:21" ht="110.1" customHeight="1">
      <c r="A165" s="72" t="s">
        <v>270</v>
      </c>
      <c r="B165" s="73"/>
      <c r="C165" s="74">
        <v>22997</v>
      </c>
      <c r="D165" s="74" t="s">
        <v>312</v>
      </c>
      <c r="E165" s="74"/>
      <c r="F165" s="75">
        <v>706.86</v>
      </c>
      <c r="G165" s="75">
        <v>706.86</v>
      </c>
      <c r="H165" s="75">
        <v>0</v>
      </c>
      <c r="I165" s="75">
        <v>990</v>
      </c>
      <c r="J165" s="74" t="s">
        <v>60</v>
      </c>
      <c r="K165" s="76"/>
      <c r="L165" s="75">
        <f>F165*K165</f>
        <v>0</v>
      </c>
      <c r="M165" s="75">
        <f>G165*K165</f>
        <v>0</v>
      </c>
      <c r="N165" s="75">
        <f>H165*K165</f>
        <v>0</v>
      </c>
      <c r="O165" s="75">
        <f>I165*K165</f>
        <v>0</v>
      </c>
      <c r="P165" s="77">
        <f>I165*100/F165-100</f>
        <v>40.056022408963571</v>
      </c>
      <c r="Q165" s="77">
        <f>I165*100/G165-100</f>
        <v>40.056022408963571</v>
      </c>
      <c r="R165" s="77" t="e">
        <f>I165*100/H165-100</f>
        <v>#DIV/0!</v>
      </c>
      <c r="S165" s="74"/>
      <c r="T165" s="78" t="s">
        <v>313</v>
      </c>
      <c r="U165" s="78"/>
    </row>
    <row r="166" spans="1:21" ht="110.1" customHeight="1">
      <c r="A166" s="72" t="s">
        <v>270</v>
      </c>
      <c r="B166" s="73"/>
      <c r="C166" s="74">
        <v>22815</v>
      </c>
      <c r="D166" s="74" t="s">
        <v>314</v>
      </c>
      <c r="E166" s="74"/>
      <c r="F166" s="75">
        <v>963.9</v>
      </c>
      <c r="G166" s="75">
        <v>963.9</v>
      </c>
      <c r="H166" s="75">
        <v>0</v>
      </c>
      <c r="I166" s="75">
        <v>1350</v>
      </c>
      <c r="J166" s="74" t="s">
        <v>60</v>
      </c>
      <c r="K166" s="76"/>
      <c r="L166" s="75">
        <f>F166*K166</f>
        <v>0</v>
      </c>
      <c r="M166" s="75">
        <f>G166*K166</f>
        <v>0</v>
      </c>
      <c r="N166" s="75">
        <f>H166*K166</f>
        <v>0</v>
      </c>
      <c r="O166" s="75">
        <f>I166*K166</f>
        <v>0</v>
      </c>
      <c r="P166" s="77">
        <f>I166*100/F166-100</f>
        <v>40.056022408963599</v>
      </c>
      <c r="Q166" s="77">
        <f>I166*100/G166-100</f>
        <v>40.056022408963599</v>
      </c>
      <c r="R166" s="77" t="e">
        <f>I166*100/H166-100</f>
        <v>#DIV/0!</v>
      </c>
      <c r="S166" s="74"/>
      <c r="T166" s="78" t="s">
        <v>315</v>
      </c>
      <c r="U166" s="78"/>
    </row>
    <row r="167" spans="1:21" ht="110.1" customHeight="1">
      <c r="A167" s="72" t="s">
        <v>270</v>
      </c>
      <c r="B167" s="73"/>
      <c r="C167" s="74">
        <v>22749</v>
      </c>
      <c r="D167" s="74" t="s">
        <v>316</v>
      </c>
      <c r="E167" s="74"/>
      <c r="F167" s="75">
        <v>642.6</v>
      </c>
      <c r="G167" s="75">
        <v>642.6</v>
      </c>
      <c r="H167" s="75">
        <v>0</v>
      </c>
      <c r="I167" s="75">
        <v>900</v>
      </c>
      <c r="J167" s="74" t="s">
        <v>70</v>
      </c>
      <c r="K167" s="76"/>
      <c r="L167" s="75">
        <f>F167*K167</f>
        <v>0</v>
      </c>
      <c r="M167" s="75">
        <f>G167*K167</f>
        <v>0</v>
      </c>
      <c r="N167" s="75">
        <f>H167*K167</f>
        <v>0</v>
      </c>
      <c r="O167" s="75">
        <f>I167*K167</f>
        <v>0</v>
      </c>
      <c r="P167" s="77">
        <f>I167*100/F167-100</f>
        <v>40.056022408963571</v>
      </c>
      <c r="Q167" s="77">
        <f>I167*100/G167-100</f>
        <v>40.056022408963571</v>
      </c>
      <c r="R167" s="77" t="e">
        <f>I167*100/H167-100</f>
        <v>#DIV/0!</v>
      </c>
      <c r="S167" s="74"/>
      <c r="T167" s="78" t="s">
        <v>317</v>
      </c>
      <c r="U167" s="78"/>
    </row>
    <row r="168" spans="1:21" ht="110.1" customHeight="1">
      <c r="A168" s="72" t="s">
        <v>270</v>
      </c>
      <c r="B168" s="73"/>
      <c r="C168" s="74">
        <v>22577</v>
      </c>
      <c r="D168" s="74" t="s">
        <v>318</v>
      </c>
      <c r="E168" s="74"/>
      <c r="F168" s="75">
        <v>492.66</v>
      </c>
      <c r="G168" s="75">
        <v>492.66</v>
      </c>
      <c r="H168" s="75">
        <v>0</v>
      </c>
      <c r="I168" s="75">
        <v>690</v>
      </c>
      <c r="J168" s="74" t="s">
        <v>70</v>
      </c>
      <c r="K168" s="76"/>
      <c r="L168" s="75">
        <f>F168*K168</f>
        <v>0</v>
      </c>
      <c r="M168" s="75">
        <f>G168*K168</f>
        <v>0</v>
      </c>
      <c r="N168" s="75">
        <f>H168*K168</f>
        <v>0</v>
      </c>
      <c r="O168" s="75">
        <f>I168*K168</f>
        <v>0</v>
      </c>
      <c r="P168" s="77">
        <f>I168*100/F168-100</f>
        <v>40.056022408963571</v>
      </c>
      <c r="Q168" s="77">
        <f>I168*100/G168-100</f>
        <v>40.056022408963571</v>
      </c>
      <c r="R168" s="77" t="e">
        <f>I168*100/H168-100</f>
        <v>#DIV/0!</v>
      </c>
      <c r="S168" s="74"/>
      <c r="T168" s="78" t="s">
        <v>319</v>
      </c>
      <c r="U168" s="78"/>
    </row>
    <row r="169" spans="1:21" ht="110.1" customHeight="1">
      <c r="A169" s="72" t="s">
        <v>270</v>
      </c>
      <c r="B169" s="73"/>
      <c r="C169" s="74">
        <v>22798</v>
      </c>
      <c r="D169" s="74" t="s">
        <v>320</v>
      </c>
      <c r="E169" s="74"/>
      <c r="F169" s="75">
        <v>1142.4000000000001</v>
      </c>
      <c r="G169" s="75">
        <v>1142.4000000000001</v>
      </c>
      <c r="H169" s="75">
        <v>0</v>
      </c>
      <c r="I169" s="75">
        <v>1600</v>
      </c>
      <c r="J169" s="74" t="s">
        <v>70</v>
      </c>
      <c r="K169" s="76"/>
      <c r="L169" s="75">
        <f>F169*K169</f>
        <v>0</v>
      </c>
      <c r="M169" s="75">
        <f>G169*K169</f>
        <v>0</v>
      </c>
      <c r="N169" s="75">
        <f>H169*K169</f>
        <v>0</v>
      </c>
      <c r="O169" s="75">
        <f>I169*K169</f>
        <v>0</v>
      </c>
      <c r="P169" s="77">
        <f>I169*100/F169-100</f>
        <v>40.056022408963571</v>
      </c>
      <c r="Q169" s="77">
        <f>I169*100/G169-100</f>
        <v>40.056022408963571</v>
      </c>
      <c r="R169" s="77" t="e">
        <f>I169*100/H169-100</f>
        <v>#DIV/0!</v>
      </c>
      <c r="S169" s="74"/>
      <c r="T169" s="78" t="s">
        <v>321</v>
      </c>
      <c r="U169" s="78"/>
    </row>
    <row r="170" spans="1:21" ht="110.1" customHeight="1">
      <c r="A170" s="72" t="s">
        <v>270</v>
      </c>
      <c r="B170" s="73"/>
      <c r="C170" s="74">
        <v>22816</v>
      </c>
      <c r="D170" s="74" t="s">
        <v>322</v>
      </c>
      <c r="E170" s="74"/>
      <c r="F170" s="75">
        <v>257.60000000000002</v>
      </c>
      <c r="G170" s="75">
        <v>257.60000000000002</v>
      </c>
      <c r="H170" s="75">
        <v>0</v>
      </c>
      <c r="I170" s="75">
        <v>460</v>
      </c>
      <c r="J170" s="74" t="s">
        <v>70</v>
      </c>
      <c r="K170" s="76"/>
      <c r="L170" s="75">
        <f>F170*K170</f>
        <v>0</v>
      </c>
      <c r="M170" s="75">
        <f>G170*K170</f>
        <v>0</v>
      </c>
      <c r="N170" s="75">
        <f>H170*K170</f>
        <v>0</v>
      </c>
      <c r="O170" s="75">
        <f>I170*K170</f>
        <v>0</v>
      </c>
      <c r="P170" s="77">
        <f>I170*100/F170-100</f>
        <v>78.571428571428555</v>
      </c>
      <c r="Q170" s="77">
        <f>I170*100/G170-100</f>
        <v>78.571428571428555</v>
      </c>
      <c r="R170" s="77" t="e">
        <f>I170*100/H170-100</f>
        <v>#DIV/0!</v>
      </c>
      <c r="S170" s="74"/>
      <c r="T170" s="78" t="s">
        <v>323</v>
      </c>
      <c r="U170" s="78"/>
    </row>
    <row r="171" spans="1:21" ht="110.1" customHeight="1">
      <c r="A171" s="72" t="s">
        <v>324</v>
      </c>
      <c r="B171" s="73"/>
      <c r="C171" s="74">
        <v>19108</v>
      </c>
      <c r="D171" s="74" t="s">
        <v>269</v>
      </c>
      <c r="E171" s="74"/>
      <c r="F171" s="75">
        <v>17778.599999999999</v>
      </c>
      <c r="G171" s="75">
        <v>17778.599999999999</v>
      </c>
      <c r="H171" s="75">
        <v>0</v>
      </c>
      <c r="I171" s="75">
        <v>24900</v>
      </c>
      <c r="J171" s="74" t="s">
        <v>70</v>
      </c>
      <c r="K171" s="76"/>
      <c r="L171" s="75">
        <f>F171*K171</f>
        <v>0</v>
      </c>
      <c r="M171" s="75">
        <f>G171*K171</f>
        <v>0</v>
      </c>
      <c r="N171" s="75">
        <f>H171*K171</f>
        <v>0</v>
      </c>
      <c r="O171" s="75">
        <f>I171*K171</f>
        <v>0</v>
      </c>
      <c r="P171" s="77">
        <f>I171*100/F171-100</f>
        <v>40.056022408963599</v>
      </c>
      <c r="Q171" s="77">
        <f>I171*100/G171-100</f>
        <v>40.056022408963599</v>
      </c>
      <c r="R171" s="77" t="e">
        <f>I171*100/H171-100</f>
        <v>#DIV/0!</v>
      </c>
      <c r="S171" s="79" t="s">
        <v>271</v>
      </c>
      <c r="T171" s="78" t="s">
        <v>272</v>
      </c>
      <c r="U171" s="78"/>
    </row>
    <row r="172" spans="1:21" ht="110.1" customHeight="1">
      <c r="A172" s="72" t="s">
        <v>324</v>
      </c>
      <c r="B172" s="73"/>
      <c r="C172" s="74">
        <v>22075</v>
      </c>
      <c r="D172" s="74" t="s">
        <v>273</v>
      </c>
      <c r="E172" s="74"/>
      <c r="F172" s="75">
        <v>1320.9</v>
      </c>
      <c r="G172" s="75">
        <v>1320.9</v>
      </c>
      <c r="H172" s="75">
        <v>0</v>
      </c>
      <c r="I172" s="75">
        <v>1850</v>
      </c>
      <c r="J172" s="74" t="s">
        <v>70</v>
      </c>
      <c r="K172" s="76"/>
      <c r="L172" s="75">
        <f>F172*K172</f>
        <v>0</v>
      </c>
      <c r="M172" s="75">
        <f>G172*K172</f>
        <v>0</v>
      </c>
      <c r="N172" s="75">
        <f>H172*K172</f>
        <v>0</v>
      </c>
      <c r="O172" s="75">
        <f>I172*K172</f>
        <v>0</v>
      </c>
      <c r="P172" s="77">
        <f>I172*100/F172-100</f>
        <v>40.056022408963571</v>
      </c>
      <c r="Q172" s="77">
        <f>I172*100/G172-100</f>
        <v>40.056022408963571</v>
      </c>
      <c r="R172" s="77" t="e">
        <f>I172*100/H172-100</f>
        <v>#DIV/0!</v>
      </c>
      <c r="S172" s="74"/>
      <c r="T172" s="78" t="s">
        <v>274</v>
      </c>
      <c r="U172" s="78"/>
    </row>
    <row r="173" spans="1:21" ht="110.1" customHeight="1">
      <c r="A173" s="72" t="s">
        <v>324</v>
      </c>
      <c r="B173" s="73"/>
      <c r="C173" s="74">
        <v>22829</v>
      </c>
      <c r="D173" s="74" t="s">
        <v>325</v>
      </c>
      <c r="E173" s="74"/>
      <c r="F173" s="75">
        <v>1677.9</v>
      </c>
      <c r="G173" s="75">
        <v>1677.9</v>
      </c>
      <c r="H173" s="75">
        <v>0</v>
      </c>
      <c r="I173" s="75">
        <v>2350</v>
      </c>
      <c r="J173" s="74" t="s">
        <v>70</v>
      </c>
      <c r="K173" s="76"/>
      <c r="L173" s="75">
        <f>F173*K173</f>
        <v>0</v>
      </c>
      <c r="M173" s="75">
        <f>G173*K173</f>
        <v>0</v>
      </c>
      <c r="N173" s="75">
        <f>H173*K173</f>
        <v>0</v>
      </c>
      <c r="O173" s="75">
        <f>I173*K173</f>
        <v>0</v>
      </c>
      <c r="P173" s="77">
        <f>I173*100/F173-100</f>
        <v>40.056022408963571</v>
      </c>
      <c r="Q173" s="77">
        <f>I173*100/G173-100</f>
        <v>40.056022408963571</v>
      </c>
      <c r="R173" s="77" t="e">
        <f>I173*100/H173-100</f>
        <v>#DIV/0!</v>
      </c>
      <c r="S173" s="74"/>
      <c r="T173" s="78" t="s">
        <v>326</v>
      </c>
      <c r="U173" s="78"/>
    </row>
    <row r="174" spans="1:21" ht="110.1" customHeight="1">
      <c r="A174" s="72" t="s">
        <v>324</v>
      </c>
      <c r="B174" s="73"/>
      <c r="C174" s="74">
        <v>22788</v>
      </c>
      <c r="D174" s="74" t="s">
        <v>275</v>
      </c>
      <c r="E174" s="74"/>
      <c r="F174" s="75">
        <v>535.5</v>
      </c>
      <c r="G174" s="75">
        <v>535.5</v>
      </c>
      <c r="H174" s="75">
        <v>0</v>
      </c>
      <c r="I174" s="75">
        <v>750</v>
      </c>
      <c r="J174" s="74" t="s">
        <v>70</v>
      </c>
      <c r="K174" s="76"/>
      <c r="L174" s="75">
        <f>F174*K174</f>
        <v>0</v>
      </c>
      <c r="M174" s="75">
        <f>G174*K174</f>
        <v>0</v>
      </c>
      <c r="N174" s="75">
        <f>H174*K174</f>
        <v>0</v>
      </c>
      <c r="O174" s="75">
        <f>I174*K174</f>
        <v>0</v>
      </c>
      <c r="P174" s="77">
        <f>I174*100/F174-100</f>
        <v>40.056022408963599</v>
      </c>
      <c r="Q174" s="77">
        <f>I174*100/G174-100</f>
        <v>40.056022408963599</v>
      </c>
      <c r="R174" s="77" t="e">
        <f>I174*100/H174-100</f>
        <v>#DIV/0!</v>
      </c>
      <c r="S174" s="74"/>
      <c r="T174" s="78" t="s">
        <v>276</v>
      </c>
      <c r="U174" s="78"/>
    </row>
    <row r="175" spans="1:21" ht="110.1" customHeight="1">
      <c r="A175" s="72" t="s">
        <v>324</v>
      </c>
      <c r="B175" s="73"/>
      <c r="C175" s="74">
        <v>9104</v>
      </c>
      <c r="D175" s="74" t="s">
        <v>130</v>
      </c>
      <c r="E175" s="74"/>
      <c r="F175" s="75">
        <v>642.6</v>
      </c>
      <c r="G175" s="75">
        <v>642.6</v>
      </c>
      <c r="H175" s="75">
        <v>0</v>
      </c>
      <c r="I175" s="75">
        <v>900</v>
      </c>
      <c r="J175" s="74" t="s">
        <v>60</v>
      </c>
      <c r="K175" s="76"/>
      <c r="L175" s="75">
        <f>F175*K175</f>
        <v>0</v>
      </c>
      <c r="M175" s="75">
        <f>G175*K175</f>
        <v>0</v>
      </c>
      <c r="N175" s="75">
        <f>H175*K175</f>
        <v>0</v>
      </c>
      <c r="O175" s="75">
        <f>I175*K175</f>
        <v>0</v>
      </c>
      <c r="P175" s="77">
        <f>I175*100/F175-100</f>
        <v>40.056022408963571</v>
      </c>
      <c r="Q175" s="77">
        <f>I175*100/G175-100</f>
        <v>40.056022408963571</v>
      </c>
      <c r="R175" s="77" t="e">
        <f>I175*100/H175-100</f>
        <v>#DIV/0!</v>
      </c>
      <c r="S175" s="79" t="s">
        <v>131</v>
      </c>
      <c r="T175" s="78" t="s">
        <v>132</v>
      </c>
      <c r="U175" s="78"/>
    </row>
    <row r="176" spans="1:21" ht="110.1" customHeight="1">
      <c r="A176" s="72" t="s">
        <v>324</v>
      </c>
      <c r="B176" s="73"/>
      <c r="C176" s="74">
        <v>21837</v>
      </c>
      <c r="D176" s="74" t="s">
        <v>277</v>
      </c>
      <c r="E176" s="74"/>
      <c r="F176" s="75">
        <v>1642.2</v>
      </c>
      <c r="G176" s="75">
        <v>1642.2</v>
      </c>
      <c r="H176" s="75">
        <v>0</v>
      </c>
      <c r="I176" s="75">
        <v>2300</v>
      </c>
      <c r="J176" s="74" t="s">
        <v>70</v>
      </c>
      <c r="K176" s="76"/>
      <c r="L176" s="75">
        <f>F176*K176</f>
        <v>0</v>
      </c>
      <c r="M176" s="75">
        <f>G176*K176</f>
        <v>0</v>
      </c>
      <c r="N176" s="75">
        <f>H176*K176</f>
        <v>0</v>
      </c>
      <c r="O176" s="75">
        <f>I176*K176</f>
        <v>0</v>
      </c>
      <c r="P176" s="77">
        <f>I176*100/F176-100</f>
        <v>40.056022408963571</v>
      </c>
      <c r="Q176" s="77">
        <f>I176*100/G176-100</f>
        <v>40.056022408963571</v>
      </c>
      <c r="R176" s="77" t="e">
        <f>I176*100/H176-100</f>
        <v>#DIV/0!</v>
      </c>
      <c r="S176" s="79" t="s">
        <v>278</v>
      </c>
      <c r="T176" s="78" t="s">
        <v>279</v>
      </c>
      <c r="U176" s="78"/>
    </row>
    <row r="177" spans="1:21" ht="110.1" customHeight="1">
      <c r="A177" s="72" t="s">
        <v>324</v>
      </c>
      <c r="B177" s="73"/>
      <c r="C177" s="74">
        <v>19425</v>
      </c>
      <c r="D177" s="74" t="s">
        <v>280</v>
      </c>
      <c r="E177" s="74"/>
      <c r="F177" s="75">
        <v>606.9</v>
      </c>
      <c r="G177" s="75">
        <v>606.9</v>
      </c>
      <c r="H177" s="75">
        <v>0</v>
      </c>
      <c r="I177" s="75">
        <v>850</v>
      </c>
      <c r="J177" s="74" t="s">
        <v>70</v>
      </c>
      <c r="K177" s="76"/>
      <c r="L177" s="75">
        <f>F177*K177</f>
        <v>0</v>
      </c>
      <c r="M177" s="75">
        <f>G177*K177</f>
        <v>0</v>
      </c>
      <c r="N177" s="75">
        <f>H177*K177</f>
        <v>0</v>
      </c>
      <c r="O177" s="75">
        <f>I177*K177</f>
        <v>0</v>
      </c>
      <c r="P177" s="77">
        <f>I177*100/F177-100</f>
        <v>40.056022408963599</v>
      </c>
      <c r="Q177" s="77">
        <f>I177*100/G177-100</f>
        <v>40.056022408963599</v>
      </c>
      <c r="R177" s="77" t="e">
        <f>I177*100/H177-100</f>
        <v>#DIV/0!</v>
      </c>
      <c r="S177" s="74"/>
      <c r="T177" s="78" t="s">
        <v>281</v>
      </c>
      <c r="U177" s="78"/>
    </row>
    <row r="178" spans="1:21" ht="110.1" customHeight="1">
      <c r="A178" s="72" t="s">
        <v>324</v>
      </c>
      <c r="B178" s="73"/>
      <c r="C178" s="74">
        <v>7425</v>
      </c>
      <c r="D178" s="74" t="s">
        <v>327</v>
      </c>
      <c r="E178" s="74"/>
      <c r="F178" s="75">
        <v>278.45999999999998</v>
      </c>
      <c r="G178" s="75">
        <v>278.45999999999998</v>
      </c>
      <c r="H178" s="75">
        <v>0</v>
      </c>
      <c r="I178" s="75">
        <v>390</v>
      </c>
      <c r="J178" s="74" t="s">
        <v>60</v>
      </c>
      <c r="K178" s="76"/>
      <c r="L178" s="75">
        <f>F178*K178</f>
        <v>0</v>
      </c>
      <c r="M178" s="75">
        <f>G178*K178</f>
        <v>0</v>
      </c>
      <c r="N178" s="75">
        <f>H178*K178</f>
        <v>0</v>
      </c>
      <c r="O178" s="75">
        <f>I178*K178</f>
        <v>0</v>
      </c>
      <c r="P178" s="77">
        <f>I178*100/F178-100</f>
        <v>40.056022408963599</v>
      </c>
      <c r="Q178" s="77">
        <f>I178*100/G178-100</f>
        <v>40.056022408963599</v>
      </c>
      <c r="R178" s="77" t="e">
        <f>I178*100/H178-100</f>
        <v>#DIV/0!</v>
      </c>
      <c r="S178" s="79" t="s">
        <v>328</v>
      </c>
      <c r="T178" s="78" t="s">
        <v>329</v>
      </c>
      <c r="U178" s="78"/>
    </row>
    <row r="179" spans="1:21" ht="110.1" customHeight="1">
      <c r="A179" s="72" t="s">
        <v>324</v>
      </c>
      <c r="B179" s="73"/>
      <c r="C179" s="74">
        <v>22663</v>
      </c>
      <c r="D179" s="74" t="s">
        <v>282</v>
      </c>
      <c r="E179" s="74"/>
      <c r="F179" s="75">
        <v>278.45999999999998</v>
      </c>
      <c r="G179" s="75">
        <v>278.45999999999998</v>
      </c>
      <c r="H179" s="75">
        <v>0</v>
      </c>
      <c r="I179" s="75">
        <v>390</v>
      </c>
      <c r="J179" s="74" t="s">
        <v>70</v>
      </c>
      <c r="K179" s="76"/>
      <c r="L179" s="75">
        <f>F179*K179</f>
        <v>0</v>
      </c>
      <c r="M179" s="75">
        <f>G179*K179</f>
        <v>0</v>
      </c>
      <c r="N179" s="75">
        <f>H179*K179</f>
        <v>0</v>
      </c>
      <c r="O179" s="75">
        <f>I179*K179</f>
        <v>0</v>
      </c>
      <c r="P179" s="77">
        <f>I179*100/F179-100</f>
        <v>40.056022408963599</v>
      </c>
      <c r="Q179" s="77">
        <f>I179*100/G179-100</f>
        <v>40.056022408963599</v>
      </c>
      <c r="R179" s="77" t="e">
        <f>I179*100/H179-100</f>
        <v>#DIV/0!</v>
      </c>
      <c r="S179" s="74"/>
      <c r="T179" s="78" t="s">
        <v>283</v>
      </c>
      <c r="U179" s="78"/>
    </row>
    <row r="180" spans="1:21" ht="110.1" customHeight="1">
      <c r="A180" s="72" t="s">
        <v>324</v>
      </c>
      <c r="B180" s="73"/>
      <c r="C180" s="74">
        <v>19725</v>
      </c>
      <c r="D180" s="74" t="s">
        <v>284</v>
      </c>
      <c r="E180" s="74"/>
      <c r="F180" s="75">
        <v>464.1</v>
      </c>
      <c r="G180" s="75">
        <v>464.1</v>
      </c>
      <c r="H180" s="75">
        <v>0</v>
      </c>
      <c r="I180" s="75">
        <v>650</v>
      </c>
      <c r="J180" s="74" t="s">
        <v>70</v>
      </c>
      <c r="K180" s="76"/>
      <c r="L180" s="75">
        <f>F180*K180</f>
        <v>0</v>
      </c>
      <c r="M180" s="75">
        <f>G180*K180</f>
        <v>0</v>
      </c>
      <c r="N180" s="75">
        <f>H180*K180</f>
        <v>0</v>
      </c>
      <c r="O180" s="75">
        <f>I180*K180</f>
        <v>0</v>
      </c>
      <c r="P180" s="77">
        <f>I180*100/F180-100</f>
        <v>40.056022408963571</v>
      </c>
      <c r="Q180" s="77">
        <f>I180*100/G180-100</f>
        <v>40.056022408963571</v>
      </c>
      <c r="R180" s="77" t="e">
        <f>I180*100/H180-100</f>
        <v>#DIV/0!</v>
      </c>
      <c r="S180" s="74"/>
      <c r="T180" s="78" t="s">
        <v>285</v>
      </c>
      <c r="U180" s="78"/>
    </row>
    <row r="181" spans="1:21" ht="110.1" customHeight="1">
      <c r="A181" s="72" t="s">
        <v>324</v>
      </c>
      <c r="B181" s="73"/>
      <c r="C181" s="74">
        <v>23033</v>
      </c>
      <c r="D181" s="74" t="s">
        <v>330</v>
      </c>
      <c r="E181" s="74"/>
      <c r="F181" s="75">
        <v>606.9</v>
      </c>
      <c r="G181" s="75">
        <v>606.9</v>
      </c>
      <c r="H181" s="75">
        <v>0</v>
      </c>
      <c r="I181" s="75">
        <v>850</v>
      </c>
      <c r="J181" s="74" t="s">
        <v>60</v>
      </c>
      <c r="K181" s="76"/>
      <c r="L181" s="75">
        <f>F181*K181</f>
        <v>0</v>
      </c>
      <c r="M181" s="75">
        <f>G181*K181</f>
        <v>0</v>
      </c>
      <c r="N181" s="75">
        <f>H181*K181</f>
        <v>0</v>
      </c>
      <c r="O181" s="75">
        <f>I181*K181</f>
        <v>0</v>
      </c>
      <c r="P181" s="77">
        <f>I181*100/F181-100</f>
        <v>40.056022408963599</v>
      </c>
      <c r="Q181" s="77">
        <f>I181*100/G181-100</f>
        <v>40.056022408963599</v>
      </c>
      <c r="R181" s="77" t="e">
        <f>I181*100/H181-100</f>
        <v>#DIV/0!</v>
      </c>
      <c r="S181" s="74"/>
      <c r="T181" s="78" t="s">
        <v>331</v>
      </c>
      <c r="U181" s="78"/>
    </row>
    <row r="182" spans="1:21" ht="110.1" customHeight="1">
      <c r="A182" s="72" t="s">
        <v>324</v>
      </c>
      <c r="B182" s="73"/>
      <c r="C182" s="74">
        <v>22747</v>
      </c>
      <c r="D182" s="74" t="s">
        <v>332</v>
      </c>
      <c r="E182" s="74"/>
      <c r="F182" s="75">
        <v>1206.6600000000001</v>
      </c>
      <c r="G182" s="75">
        <v>1206.6600000000001</v>
      </c>
      <c r="H182" s="75">
        <v>0</v>
      </c>
      <c r="I182" s="75">
        <v>1690</v>
      </c>
      <c r="J182" s="74" t="s">
        <v>60</v>
      </c>
      <c r="K182" s="76"/>
      <c r="L182" s="75">
        <f>F182*K182</f>
        <v>0</v>
      </c>
      <c r="M182" s="75">
        <f>G182*K182</f>
        <v>0</v>
      </c>
      <c r="N182" s="75">
        <f>H182*K182</f>
        <v>0</v>
      </c>
      <c r="O182" s="75">
        <f>I182*K182</f>
        <v>0</v>
      </c>
      <c r="P182" s="77">
        <f>I182*100/F182-100</f>
        <v>40.056022408963571</v>
      </c>
      <c r="Q182" s="77">
        <f>I182*100/G182-100</f>
        <v>40.056022408963571</v>
      </c>
      <c r="R182" s="77" t="e">
        <f>I182*100/H182-100</f>
        <v>#DIV/0!</v>
      </c>
      <c r="S182" s="74"/>
      <c r="T182" s="78" t="s">
        <v>333</v>
      </c>
      <c r="U182" s="78"/>
    </row>
    <row r="183" spans="1:21" ht="110.1" customHeight="1">
      <c r="A183" s="72" t="s">
        <v>324</v>
      </c>
      <c r="B183" s="73"/>
      <c r="C183" s="74">
        <v>22790</v>
      </c>
      <c r="D183" s="74" t="s">
        <v>334</v>
      </c>
      <c r="E183" s="74"/>
      <c r="F183" s="75">
        <v>2463.3000000000002</v>
      </c>
      <c r="G183" s="75">
        <v>2463.3000000000002</v>
      </c>
      <c r="H183" s="75">
        <v>0</v>
      </c>
      <c r="I183" s="75">
        <v>3450</v>
      </c>
      <c r="J183" s="74" t="s">
        <v>60</v>
      </c>
      <c r="K183" s="76"/>
      <c r="L183" s="75">
        <f>F183*K183</f>
        <v>0</v>
      </c>
      <c r="M183" s="75">
        <f>G183*K183</f>
        <v>0</v>
      </c>
      <c r="N183" s="75">
        <f>H183*K183</f>
        <v>0</v>
      </c>
      <c r="O183" s="75">
        <f>I183*K183</f>
        <v>0</v>
      </c>
      <c r="P183" s="77">
        <f>I183*100/F183-100</f>
        <v>40.056022408963571</v>
      </c>
      <c r="Q183" s="77">
        <f>I183*100/G183-100</f>
        <v>40.056022408963571</v>
      </c>
      <c r="R183" s="77" t="e">
        <f>I183*100/H183-100</f>
        <v>#DIV/0!</v>
      </c>
      <c r="S183" s="74"/>
      <c r="T183" s="78" t="s">
        <v>335</v>
      </c>
      <c r="U183" s="78"/>
    </row>
    <row r="184" spans="1:21" ht="110.1" customHeight="1">
      <c r="A184" s="72" t="s">
        <v>324</v>
      </c>
      <c r="B184" s="73"/>
      <c r="C184" s="74">
        <v>21918</v>
      </c>
      <c r="D184" s="74" t="s">
        <v>301</v>
      </c>
      <c r="E184" s="74"/>
      <c r="F184" s="75">
        <v>1820.7</v>
      </c>
      <c r="G184" s="75">
        <v>1820.7</v>
      </c>
      <c r="H184" s="75">
        <v>0</v>
      </c>
      <c r="I184" s="75">
        <v>2550</v>
      </c>
      <c r="J184" s="74" t="s">
        <v>60</v>
      </c>
      <c r="K184" s="76"/>
      <c r="L184" s="75">
        <f>F184*K184</f>
        <v>0</v>
      </c>
      <c r="M184" s="75">
        <f>G184*K184</f>
        <v>0</v>
      </c>
      <c r="N184" s="75">
        <f>H184*K184</f>
        <v>0</v>
      </c>
      <c r="O184" s="75">
        <f>I184*K184</f>
        <v>0</v>
      </c>
      <c r="P184" s="77">
        <f>I184*100/F184-100</f>
        <v>40.056022408963571</v>
      </c>
      <c r="Q184" s="77">
        <f>I184*100/G184-100</f>
        <v>40.056022408963571</v>
      </c>
      <c r="R184" s="77" t="e">
        <f>I184*100/H184-100</f>
        <v>#DIV/0!</v>
      </c>
      <c r="S184" s="74"/>
      <c r="T184" s="78" t="s">
        <v>302</v>
      </c>
      <c r="U184" s="78"/>
    </row>
    <row r="185" spans="1:21" ht="110.1" customHeight="1">
      <c r="A185" s="72" t="s">
        <v>324</v>
      </c>
      <c r="B185" s="73"/>
      <c r="C185" s="74">
        <v>19114</v>
      </c>
      <c r="D185" s="74" t="s">
        <v>303</v>
      </c>
      <c r="E185" s="74"/>
      <c r="F185" s="75">
        <v>1275</v>
      </c>
      <c r="G185" s="75">
        <v>0</v>
      </c>
      <c r="H185" s="75">
        <v>0</v>
      </c>
      <c r="I185" s="75">
        <v>3125</v>
      </c>
      <c r="J185" s="74" t="s">
        <v>60</v>
      </c>
      <c r="K185" s="76"/>
      <c r="L185" s="75">
        <f>F185*K185</f>
        <v>0</v>
      </c>
      <c r="M185" s="75">
        <f>G185*K185</f>
        <v>0</v>
      </c>
      <c r="N185" s="75">
        <f>H185*K185</f>
        <v>0</v>
      </c>
      <c r="O185" s="75">
        <f>I185*K185</f>
        <v>0</v>
      </c>
      <c r="P185" s="77">
        <f>I185*100/F185-100</f>
        <v>145.09803921568627</v>
      </c>
      <c r="Q185" s="77" t="e">
        <f>I185*100/G185-100</f>
        <v>#DIV/0!</v>
      </c>
      <c r="R185" s="77" t="e">
        <f>I185*100/H185-100</f>
        <v>#DIV/0!</v>
      </c>
      <c r="S185" s="79" t="s">
        <v>304</v>
      </c>
      <c r="T185" s="78" t="s">
        <v>305</v>
      </c>
      <c r="U185" s="78"/>
    </row>
    <row r="186" spans="1:21" ht="110.1" customHeight="1">
      <c r="A186" s="72" t="s">
        <v>324</v>
      </c>
      <c r="B186" s="73"/>
      <c r="C186" s="74">
        <v>22814</v>
      </c>
      <c r="D186" s="74" t="s">
        <v>336</v>
      </c>
      <c r="E186" s="74"/>
      <c r="F186" s="75">
        <v>1320.9</v>
      </c>
      <c r="G186" s="75">
        <v>1320.9</v>
      </c>
      <c r="H186" s="75">
        <v>0</v>
      </c>
      <c r="I186" s="75">
        <v>1850</v>
      </c>
      <c r="J186" s="74" t="s">
        <v>60</v>
      </c>
      <c r="K186" s="76"/>
      <c r="L186" s="75">
        <f>F186*K186</f>
        <v>0</v>
      </c>
      <c r="M186" s="75">
        <f>G186*K186</f>
        <v>0</v>
      </c>
      <c r="N186" s="75">
        <f>H186*K186</f>
        <v>0</v>
      </c>
      <c r="O186" s="75">
        <f>I186*K186</f>
        <v>0</v>
      </c>
      <c r="P186" s="77">
        <f>I186*100/F186-100</f>
        <v>40.056022408963571</v>
      </c>
      <c r="Q186" s="77">
        <f>I186*100/G186-100</f>
        <v>40.056022408963571</v>
      </c>
      <c r="R186" s="77" t="e">
        <f>I186*100/H186-100</f>
        <v>#DIV/0!</v>
      </c>
      <c r="S186" s="74"/>
      <c r="T186" s="78" t="s">
        <v>337</v>
      </c>
      <c r="U186" s="78"/>
    </row>
    <row r="187" spans="1:21" ht="110.1" customHeight="1">
      <c r="A187" s="72" t="s">
        <v>324</v>
      </c>
      <c r="B187" s="73"/>
      <c r="C187" s="74">
        <v>19117</v>
      </c>
      <c r="D187" s="74" t="s">
        <v>308</v>
      </c>
      <c r="E187" s="74"/>
      <c r="F187" s="75">
        <v>706.86</v>
      </c>
      <c r="G187" s="75">
        <v>706.86</v>
      </c>
      <c r="H187" s="75">
        <v>0</v>
      </c>
      <c r="I187" s="75">
        <v>990</v>
      </c>
      <c r="J187" s="74" t="s">
        <v>70</v>
      </c>
      <c r="K187" s="76"/>
      <c r="L187" s="75">
        <f>F187*K187</f>
        <v>0</v>
      </c>
      <c r="M187" s="75">
        <f>G187*K187</f>
        <v>0</v>
      </c>
      <c r="N187" s="75">
        <f>H187*K187</f>
        <v>0</v>
      </c>
      <c r="O187" s="75">
        <f>I187*K187</f>
        <v>0</v>
      </c>
      <c r="P187" s="77">
        <f>I187*100/F187-100</f>
        <v>40.056022408963571</v>
      </c>
      <c r="Q187" s="77">
        <f>I187*100/G187-100</f>
        <v>40.056022408963571</v>
      </c>
      <c r="R187" s="77" t="e">
        <f>I187*100/H187-100</f>
        <v>#DIV/0!</v>
      </c>
      <c r="S187" s="74"/>
      <c r="T187" s="78" t="s">
        <v>309</v>
      </c>
      <c r="U187" s="78"/>
    </row>
    <row r="188" spans="1:21" ht="110.1" customHeight="1">
      <c r="A188" s="72" t="s">
        <v>324</v>
      </c>
      <c r="B188" s="73"/>
      <c r="C188" s="74">
        <v>19392</v>
      </c>
      <c r="D188" s="74" t="s">
        <v>310</v>
      </c>
      <c r="E188" s="74"/>
      <c r="F188" s="75">
        <v>1142.4000000000001</v>
      </c>
      <c r="G188" s="75">
        <v>1142.4000000000001</v>
      </c>
      <c r="H188" s="75">
        <v>0</v>
      </c>
      <c r="I188" s="75">
        <v>1600</v>
      </c>
      <c r="J188" s="74" t="s">
        <v>70</v>
      </c>
      <c r="K188" s="76"/>
      <c r="L188" s="75">
        <f>F188*K188</f>
        <v>0</v>
      </c>
      <c r="M188" s="75">
        <f>G188*K188</f>
        <v>0</v>
      </c>
      <c r="N188" s="75">
        <f>H188*K188</f>
        <v>0</v>
      </c>
      <c r="O188" s="75">
        <f>I188*K188</f>
        <v>0</v>
      </c>
      <c r="P188" s="77">
        <f>I188*100/F188-100</f>
        <v>40.056022408963571</v>
      </c>
      <c r="Q188" s="77">
        <f>I188*100/G188-100</f>
        <v>40.056022408963571</v>
      </c>
      <c r="R188" s="77" t="e">
        <f>I188*100/H188-100</f>
        <v>#DIV/0!</v>
      </c>
      <c r="S188" s="74"/>
      <c r="T188" s="78" t="s">
        <v>311</v>
      </c>
      <c r="U188" s="78"/>
    </row>
    <row r="189" spans="1:21" ht="110.1" customHeight="1">
      <c r="A189" s="72" t="s">
        <v>324</v>
      </c>
      <c r="B189" s="73"/>
      <c r="C189" s="74">
        <v>22997</v>
      </c>
      <c r="D189" s="74" t="s">
        <v>312</v>
      </c>
      <c r="E189" s="74"/>
      <c r="F189" s="75">
        <v>706.86</v>
      </c>
      <c r="G189" s="75">
        <v>706.86</v>
      </c>
      <c r="H189" s="75">
        <v>0</v>
      </c>
      <c r="I189" s="75">
        <v>990</v>
      </c>
      <c r="J189" s="74" t="s">
        <v>60</v>
      </c>
      <c r="K189" s="76"/>
      <c r="L189" s="75">
        <f>F189*K189</f>
        <v>0</v>
      </c>
      <c r="M189" s="75">
        <f>G189*K189</f>
        <v>0</v>
      </c>
      <c r="N189" s="75">
        <f>H189*K189</f>
        <v>0</v>
      </c>
      <c r="O189" s="75">
        <f>I189*K189</f>
        <v>0</v>
      </c>
      <c r="P189" s="77">
        <f>I189*100/F189-100</f>
        <v>40.056022408963571</v>
      </c>
      <c r="Q189" s="77">
        <f>I189*100/G189-100</f>
        <v>40.056022408963571</v>
      </c>
      <c r="R189" s="77" t="e">
        <f>I189*100/H189-100</f>
        <v>#DIV/0!</v>
      </c>
      <c r="S189" s="74"/>
      <c r="T189" s="78" t="s">
        <v>313</v>
      </c>
      <c r="U189" s="78"/>
    </row>
    <row r="190" spans="1:21" ht="110.1" customHeight="1">
      <c r="A190" s="72" t="s">
        <v>324</v>
      </c>
      <c r="B190" s="73"/>
      <c r="C190" s="74">
        <v>22815</v>
      </c>
      <c r="D190" s="74" t="s">
        <v>314</v>
      </c>
      <c r="E190" s="74"/>
      <c r="F190" s="75">
        <v>963.9</v>
      </c>
      <c r="G190" s="75">
        <v>963.9</v>
      </c>
      <c r="H190" s="75">
        <v>0</v>
      </c>
      <c r="I190" s="75">
        <v>1350</v>
      </c>
      <c r="J190" s="74" t="s">
        <v>60</v>
      </c>
      <c r="K190" s="76"/>
      <c r="L190" s="75">
        <f>F190*K190</f>
        <v>0</v>
      </c>
      <c r="M190" s="75">
        <f>G190*K190</f>
        <v>0</v>
      </c>
      <c r="N190" s="75">
        <f>H190*K190</f>
        <v>0</v>
      </c>
      <c r="O190" s="75">
        <f>I190*K190</f>
        <v>0</v>
      </c>
      <c r="P190" s="77">
        <f>I190*100/F190-100</f>
        <v>40.056022408963599</v>
      </c>
      <c r="Q190" s="77">
        <f>I190*100/G190-100</f>
        <v>40.056022408963599</v>
      </c>
      <c r="R190" s="77" t="e">
        <f>I190*100/H190-100</f>
        <v>#DIV/0!</v>
      </c>
      <c r="S190" s="74"/>
      <c r="T190" s="78" t="s">
        <v>315</v>
      </c>
      <c r="U190" s="78"/>
    </row>
    <row r="191" spans="1:21" ht="110.1" customHeight="1">
      <c r="A191" s="72" t="s">
        <v>324</v>
      </c>
      <c r="B191" s="73"/>
      <c r="C191" s="74">
        <v>5616</v>
      </c>
      <c r="D191" s="74" t="s">
        <v>338</v>
      </c>
      <c r="E191" s="74"/>
      <c r="F191" s="75">
        <v>19.5</v>
      </c>
      <c r="G191" s="75">
        <v>19.5</v>
      </c>
      <c r="H191" s="75">
        <v>0</v>
      </c>
      <c r="I191" s="75">
        <v>30</v>
      </c>
      <c r="J191" s="74" t="s">
        <v>60</v>
      </c>
      <c r="K191" s="76"/>
      <c r="L191" s="75">
        <f>F191*K191</f>
        <v>0</v>
      </c>
      <c r="M191" s="75">
        <f>G191*K191</f>
        <v>0</v>
      </c>
      <c r="N191" s="75">
        <f>H191*K191</f>
        <v>0</v>
      </c>
      <c r="O191" s="75">
        <f>I191*K191</f>
        <v>0</v>
      </c>
      <c r="P191" s="77">
        <f>I191*100/F191-100</f>
        <v>53.84615384615384</v>
      </c>
      <c r="Q191" s="77">
        <f>I191*100/G191-100</f>
        <v>53.84615384615384</v>
      </c>
      <c r="R191" s="77" t="e">
        <f>I191*100/H191-100</f>
        <v>#DIV/0!</v>
      </c>
      <c r="S191" s="79" t="s">
        <v>339</v>
      </c>
      <c r="T191" s="78" t="s">
        <v>340</v>
      </c>
      <c r="U191" s="78"/>
    </row>
    <row r="192" spans="1:21" ht="110.1" customHeight="1">
      <c r="A192" s="72" t="s">
        <v>324</v>
      </c>
      <c r="B192" s="73"/>
      <c r="C192" s="74">
        <v>22257</v>
      </c>
      <c r="D192" s="74" t="s">
        <v>265</v>
      </c>
      <c r="E192" s="74"/>
      <c r="F192" s="75">
        <v>19.5</v>
      </c>
      <c r="G192" s="75">
        <v>19.5</v>
      </c>
      <c r="H192" s="75">
        <v>0</v>
      </c>
      <c r="I192" s="75">
        <v>30</v>
      </c>
      <c r="J192" s="74" t="s">
        <v>60</v>
      </c>
      <c r="K192" s="76"/>
      <c r="L192" s="75">
        <f>F192*K192</f>
        <v>0</v>
      </c>
      <c r="M192" s="75">
        <f>G192*K192</f>
        <v>0</v>
      </c>
      <c r="N192" s="75">
        <f>H192*K192</f>
        <v>0</v>
      </c>
      <c r="O192" s="75">
        <f>I192*K192</f>
        <v>0</v>
      </c>
      <c r="P192" s="77">
        <f>I192*100/F192-100</f>
        <v>53.84615384615384</v>
      </c>
      <c r="Q192" s="77">
        <f>I192*100/G192-100</f>
        <v>53.84615384615384</v>
      </c>
      <c r="R192" s="77" t="e">
        <f>I192*100/H192-100</f>
        <v>#DIV/0!</v>
      </c>
      <c r="S192" s="74"/>
      <c r="T192" s="78" t="s">
        <v>266</v>
      </c>
      <c r="U192" s="78"/>
    </row>
    <row r="193" spans="1:21" ht="110.1" customHeight="1">
      <c r="A193" s="72" t="s">
        <v>324</v>
      </c>
      <c r="B193" s="73"/>
      <c r="C193" s="74">
        <v>22749</v>
      </c>
      <c r="D193" s="74" t="s">
        <v>316</v>
      </c>
      <c r="E193" s="74"/>
      <c r="F193" s="75">
        <v>642.6</v>
      </c>
      <c r="G193" s="75">
        <v>642.6</v>
      </c>
      <c r="H193" s="75">
        <v>0</v>
      </c>
      <c r="I193" s="75">
        <v>900</v>
      </c>
      <c r="J193" s="74" t="s">
        <v>70</v>
      </c>
      <c r="K193" s="76"/>
      <c r="L193" s="75">
        <f>F193*K193</f>
        <v>0</v>
      </c>
      <c r="M193" s="75">
        <f>G193*K193</f>
        <v>0</v>
      </c>
      <c r="N193" s="75">
        <f>H193*K193</f>
        <v>0</v>
      </c>
      <c r="O193" s="75">
        <f>I193*K193</f>
        <v>0</v>
      </c>
      <c r="P193" s="77">
        <f>I193*100/F193-100</f>
        <v>40.056022408963571</v>
      </c>
      <c r="Q193" s="77">
        <f>I193*100/G193-100</f>
        <v>40.056022408963571</v>
      </c>
      <c r="R193" s="77" t="e">
        <f>I193*100/H193-100</f>
        <v>#DIV/0!</v>
      </c>
      <c r="S193" s="74"/>
      <c r="T193" s="78" t="s">
        <v>317</v>
      </c>
      <c r="U193" s="78"/>
    </row>
    <row r="194" spans="1:21" ht="110.1" customHeight="1">
      <c r="A194" s="72" t="s">
        <v>324</v>
      </c>
      <c r="B194" s="73"/>
      <c r="C194" s="74">
        <v>22798</v>
      </c>
      <c r="D194" s="74" t="s">
        <v>320</v>
      </c>
      <c r="E194" s="74"/>
      <c r="F194" s="75">
        <v>1142.4000000000001</v>
      </c>
      <c r="G194" s="75">
        <v>1142.4000000000001</v>
      </c>
      <c r="H194" s="75">
        <v>0</v>
      </c>
      <c r="I194" s="75">
        <v>1600</v>
      </c>
      <c r="J194" s="74" t="s">
        <v>70</v>
      </c>
      <c r="K194" s="76"/>
      <c r="L194" s="75">
        <f>F194*K194</f>
        <v>0</v>
      </c>
      <c r="M194" s="75">
        <f>G194*K194</f>
        <v>0</v>
      </c>
      <c r="N194" s="75">
        <f>H194*K194</f>
        <v>0</v>
      </c>
      <c r="O194" s="75">
        <f>I194*K194</f>
        <v>0</v>
      </c>
      <c r="P194" s="77">
        <f>I194*100/F194-100</f>
        <v>40.056022408963571</v>
      </c>
      <c r="Q194" s="77">
        <f>I194*100/G194-100</f>
        <v>40.056022408963571</v>
      </c>
      <c r="R194" s="77" t="e">
        <f>I194*100/H194-100</f>
        <v>#DIV/0!</v>
      </c>
      <c r="S194" s="74"/>
      <c r="T194" s="78" t="s">
        <v>321</v>
      </c>
      <c r="U194" s="78"/>
    </row>
    <row r="195" spans="1:21" ht="110.1" customHeight="1">
      <c r="A195" s="72" t="s">
        <v>342</v>
      </c>
      <c r="B195" s="73"/>
      <c r="C195" s="74">
        <v>19103</v>
      </c>
      <c r="D195" s="74" t="s">
        <v>341</v>
      </c>
      <c r="E195" s="74"/>
      <c r="F195" s="75">
        <v>13568</v>
      </c>
      <c r="G195" s="75">
        <v>13568</v>
      </c>
      <c r="H195" s="75">
        <v>0</v>
      </c>
      <c r="I195" s="75">
        <v>21200</v>
      </c>
      <c r="J195" s="74" t="s">
        <v>60</v>
      </c>
      <c r="K195" s="76"/>
      <c r="L195" s="75">
        <f>F195*K195</f>
        <v>0</v>
      </c>
      <c r="M195" s="75">
        <f>G195*K195</f>
        <v>0</v>
      </c>
      <c r="N195" s="75">
        <f>H195*K195</f>
        <v>0</v>
      </c>
      <c r="O195" s="75">
        <f>I195*K195</f>
        <v>0</v>
      </c>
      <c r="P195" s="77">
        <f>I195*100/F195-100</f>
        <v>56.25</v>
      </c>
      <c r="Q195" s="77">
        <f>I195*100/G195-100</f>
        <v>56.25</v>
      </c>
      <c r="R195" s="77" t="e">
        <f>I195*100/H195-100</f>
        <v>#DIV/0!</v>
      </c>
      <c r="S195" s="79" t="s">
        <v>343</v>
      </c>
      <c r="T195" s="78" t="s">
        <v>344</v>
      </c>
      <c r="U195" s="78"/>
    </row>
    <row r="196" spans="1:21" ht="110.1" customHeight="1">
      <c r="A196" s="72" t="s">
        <v>342</v>
      </c>
      <c r="B196" s="73"/>
      <c r="C196" s="74">
        <v>22075</v>
      </c>
      <c r="D196" s="74" t="s">
        <v>273</v>
      </c>
      <c r="E196" s="74"/>
      <c r="F196" s="75">
        <v>1320.9</v>
      </c>
      <c r="G196" s="75">
        <v>1320.9</v>
      </c>
      <c r="H196" s="75">
        <v>0</v>
      </c>
      <c r="I196" s="75">
        <v>1850</v>
      </c>
      <c r="J196" s="74" t="s">
        <v>70</v>
      </c>
      <c r="K196" s="76"/>
      <c r="L196" s="75">
        <f>F196*K196</f>
        <v>0</v>
      </c>
      <c r="M196" s="75">
        <f>G196*K196</f>
        <v>0</v>
      </c>
      <c r="N196" s="75">
        <f>H196*K196</f>
        <v>0</v>
      </c>
      <c r="O196" s="75">
        <f>I196*K196</f>
        <v>0</v>
      </c>
      <c r="P196" s="77">
        <f>I196*100/F196-100</f>
        <v>40.056022408963571</v>
      </c>
      <c r="Q196" s="77">
        <f>I196*100/G196-100</f>
        <v>40.056022408963571</v>
      </c>
      <c r="R196" s="77" t="e">
        <f>I196*100/H196-100</f>
        <v>#DIV/0!</v>
      </c>
      <c r="S196" s="74"/>
      <c r="T196" s="78" t="s">
        <v>274</v>
      </c>
      <c r="U196" s="78"/>
    </row>
    <row r="197" spans="1:21" ht="110.1" customHeight="1">
      <c r="A197" s="72" t="s">
        <v>342</v>
      </c>
      <c r="B197" s="73"/>
      <c r="C197" s="74">
        <v>23324</v>
      </c>
      <c r="D197" s="74" t="s">
        <v>345</v>
      </c>
      <c r="E197" s="74"/>
      <c r="F197" s="75">
        <v>1392.3</v>
      </c>
      <c r="G197" s="75">
        <v>1392.3</v>
      </c>
      <c r="H197" s="75">
        <v>0</v>
      </c>
      <c r="I197" s="75">
        <v>1950</v>
      </c>
      <c r="J197" s="74" t="s">
        <v>60</v>
      </c>
      <c r="K197" s="76"/>
      <c r="L197" s="75">
        <f>F197*K197</f>
        <v>0</v>
      </c>
      <c r="M197" s="75">
        <f>G197*K197</f>
        <v>0</v>
      </c>
      <c r="N197" s="75">
        <f>H197*K197</f>
        <v>0</v>
      </c>
      <c r="O197" s="75">
        <f>I197*K197</f>
        <v>0</v>
      </c>
      <c r="P197" s="77">
        <f>I197*100/F197-100</f>
        <v>40.056022408963599</v>
      </c>
      <c r="Q197" s="77">
        <f>I197*100/G197-100</f>
        <v>40.056022408963599</v>
      </c>
      <c r="R197" s="77" t="e">
        <f>I197*100/H197-100</f>
        <v>#DIV/0!</v>
      </c>
      <c r="S197" s="74"/>
      <c r="T197" s="78" t="s">
        <v>346</v>
      </c>
      <c r="U197" s="78"/>
    </row>
    <row r="198" spans="1:21" ht="110.1" customHeight="1">
      <c r="A198" s="72" t="s">
        <v>342</v>
      </c>
      <c r="B198" s="73"/>
      <c r="C198" s="74">
        <v>22788</v>
      </c>
      <c r="D198" s="74" t="s">
        <v>275</v>
      </c>
      <c r="E198" s="74"/>
      <c r="F198" s="75">
        <v>535.5</v>
      </c>
      <c r="G198" s="75">
        <v>535.5</v>
      </c>
      <c r="H198" s="75">
        <v>0</v>
      </c>
      <c r="I198" s="75">
        <v>750</v>
      </c>
      <c r="J198" s="74" t="s">
        <v>70</v>
      </c>
      <c r="K198" s="76"/>
      <c r="L198" s="75">
        <f>F198*K198</f>
        <v>0</v>
      </c>
      <c r="M198" s="75">
        <f>G198*K198</f>
        <v>0</v>
      </c>
      <c r="N198" s="75">
        <f>H198*K198</f>
        <v>0</v>
      </c>
      <c r="O198" s="75">
        <f>I198*K198</f>
        <v>0</v>
      </c>
      <c r="P198" s="77">
        <f>I198*100/F198-100</f>
        <v>40.056022408963599</v>
      </c>
      <c r="Q198" s="77">
        <f>I198*100/G198-100</f>
        <v>40.056022408963599</v>
      </c>
      <c r="R198" s="77" t="e">
        <f>I198*100/H198-100</f>
        <v>#DIV/0!</v>
      </c>
      <c r="S198" s="74"/>
      <c r="T198" s="78" t="s">
        <v>276</v>
      </c>
      <c r="U198" s="78"/>
    </row>
    <row r="199" spans="1:21" ht="110.1" customHeight="1">
      <c r="A199" s="72" t="s">
        <v>342</v>
      </c>
      <c r="B199" s="73"/>
      <c r="C199" s="74">
        <v>21837</v>
      </c>
      <c r="D199" s="74" t="s">
        <v>277</v>
      </c>
      <c r="E199" s="74"/>
      <c r="F199" s="75">
        <v>1642.2</v>
      </c>
      <c r="G199" s="75">
        <v>1642.2</v>
      </c>
      <c r="H199" s="75">
        <v>0</v>
      </c>
      <c r="I199" s="75">
        <v>2300</v>
      </c>
      <c r="J199" s="74" t="s">
        <v>70</v>
      </c>
      <c r="K199" s="76"/>
      <c r="L199" s="75">
        <f>F199*K199</f>
        <v>0</v>
      </c>
      <c r="M199" s="75">
        <f>G199*K199</f>
        <v>0</v>
      </c>
      <c r="N199" s="75">
        <f>H199*K199</f>
        <v>0</v>
      </c>
      <c r="O199" s="75">
        <f>I199*K199</f>
        <v>0</v>
      </c>
      <c r="P199" s="77">
        <f>I199*100/F199-100</f>
        <v>40.056022408963571</v>
      </c>
      <c r="Q199" s="77">
        <f>I199*100/G199-100</f>
        <v>40.056022408963571</v>
      </c>
      <c r="R199" s="77" t="e">
        <f>I199*100/H199-100</f>
        <v>#DIV/0!</v>
      </c>
      <c r="S199" s="79" t="s">
        <v>278</v>
      </c>
      <c r="T199" s="78" t="s">
        <v>279</v>
      </c>
      <c r="U199" s="78"/>
    </row>
    <row r="200" spans="1:21" ht="110.1" customHeight="1">
      <c r="A200" s="72" t="s">
        <v>342</v>
      </c>
      <c r="B200" s="73"/>
      <c r="C200" s="74">
        <v>19425</v>
      </c>
      <c r="D200" s="74" t="s">
        <v>280</v>
      </c>
      <c r="E200" s="74"/>
      <c r="F200" s="75">
        <v>606.9</v>
      </c>
      <c r="G200" s="75">
        <v>606.9</v>
      </c>
      <c r="H200" s="75">
        <v>0</v>
      </c>
      <c r="I200" s="75">
        <v>850</v>
      </c>
      <c r="J200" s="74" t="s">
        <v>70</v>
      </c>
      <c r="K200" s="76"/>
      <c r="L200" s="75">
        <f>F200*K200</f>
        <v>0</v>
      </c>
      <c r="M200" s="75">
        <f>G200*K200</f>
        <v>0</v>
      </c>
      <c r="N200" s="75">
        <f>H200*K200</f>
        <v>0</v>
      </c>
      <c r="O200" s="75">
        <f>I200*K200</f>
        <v>0</v>
      </c>
      <c r="P200" s="77">
        <f>I200*100/F200-100</f>
        <v>40.056022408963599</v>
      </c>
      <c r="Q200" s="77">
        <f>I200*100/G200-100</f>
        <v>40.056022408963599</v>
      </c>
      <c r="R200" s="77" t="e">
        <f>I200*100/H200-100</f>
        <v>#DIV/0!</v>
      </c>
      <c r="S200" s="74"/>
      <c r="T200" s="78" t="s">
        <v>281</v>
      </c>
      <c r="U200" s="78"/>
    </row>
    <row r="201" spans="1:21" ht="110.1" customHeight="1">
      <c r="A201" s="72" t="s">
        <v>342</v>
      </c>
      <c r="B201" s="73"/>
      <c r="C201" s="74">
        <v>22663</v>
      </c>
      <c r="D201" s="74" t="s">
        <v>282</v>
      </c>
      <c r="E201" s="74"/>
      <c r="F201" s="75">
        <v>278.45999999999998</v>
      </c>
      <c r="G201" s="75">
        <v>278.45999999999998</v>
      </c>
      <c r="H201" s="75">
        <v>0</v>
      </c>
      <c r="I201" s="75">
        <v>390</v>
      </c>
      <c r="J201" s="74" t="s">
        <v>70</v>
      </c>
      <c r="K201" s="76"/>
      <c r="L201" s="75">
        <f>F201*K201</f>
        <v>0</v>
      </c>
      <c r="M201" s="75">
        <f>G201*K201</f>
        <v>0</v>
      </c>
      <c r="N201" s="75">
        <f>H201*K201</f>
        <v>0</v>
      </c>
      <c r="O201" s="75">
        <f>I201*K201</f>
        <v>0</v>
      </c>
      <c r="P201" s="77">
        <f>I201*100/F201-100</f>
        <v>40.056022408963599</v>
      </c>
      <c r="Q201" s="77">
        <f>I201*100/G201-100</f>
        <v>40.056022408963599</v>
      </c>
      <c r="R201" s="77" t="e">
        <f>I201*100/H201-100</f>
        <v>#DIV/0!</v>
      </c>
      <c r="S201" s="74"/>
      <c r="T201" s="78" t="s">
        <v>283</v>
      </c>
      <c r="U201" s="78"/>
    </row>
    <row r="202" spans="1:21" ht="110.1" customHeight="1">
      <c r="A202" s="72" t="s">
        <v>342</v>
      </c>
      <c r="B202" s="73"/>
      <c r="C202" s="74">
        <v>19725</v>
      </c>
      <c r="D202" s="74" t="s">
        <v>284</v>
      </c>
      <c r="E202" s="74"/>
      <c r="F202" s="75">
        <v>464.1</v>
      </c>
      <c r="G202" s="75">
        <v>464.1</v>
      </c>
      <c r="H202" s="75">
        <v>0</v>
      </c>
      <c r="I202" s="75">
        <v>650</v>
      </c>
      <c r="J202" s="74" t="s">
        <v>70</v>
      </c>
      <c r="K202" s="76"/>
      <c r="L202" s="75">
        <f>F202*K202</f>
        <v>0</v>
      </c>
      <c r="M202" s="75">
        <f>G202*K202</f>
        <v>0</v>
      </c>
      <c r="N202" s="75">
        <f>H202*K202</f>
        <v>0</v>
      </c>
      <c r="O202" s="75">
        <f>I202*K202</f>
        <v>0</v>
      </c>
      <c r="P202" s="77">
        <f>I202*100/F202-100</f>
        <v>40.056022408963571</v>
      </c>
      <c r="Q202" s="77">
        <f>I202*100/G202-100</f>
        <v>40.056022408963571</v>
      </c>
      <c r="R202" s="77" t="e">
        <f>I202*100/H202-100</f>
        <v>#DIV/0!</v>
      </c>
      <c r="S202" s="74"/>
      <c r="T202" s="78" t="s">
        <v>285</v>
      </c>
      <c r="U202" s="78"/>
    </row>
    <row r="203" spans="1:21" ht="110.1" customHeight="1">
      <c r="A203" s="72" t="s">
        <v>342</v>
      </c>
      <c r="B203" s="73"/>
      <c r="C203" s="74">
        <v>22748</v>
      </c>
      <c r="D203" s="74" t="s">
        <v>290</v>
      </c>
      <c r="E203" s="74"/>
      <c r="F203" s="75">
        <v>1135.26</v>
      </c>
      <c r="G203" s="75">
        <v>1135.26</v>
      </c>
      <c r="H203" s="75">
        <v>0</v>
      </c>
      <c r="I203" s="75">
        <v>1590</v>
      </c>
      <c r="J203" s="74" t="s">
        <v>70</v>
      </c>
      <c r="K203" s="76"/>
      <c r="L203" s="75">
        <f>F203*K203</f>
        <v>0</v>
      </c>
      <c r="M203" s="75">
        <f>G203*K203</f>
        <v>0</v>
      </c>
      <c r="N203" s="75">
        <f>H203*K203</f>
        <v>0</v>
      </c>
      <c r="O203" s="75">
        <f>I203*K203</f>
        <v>0</v>
      </c>
      <c r="P203" s="77">
        <f>I203*100/F203-100</f>
        <v>40.056022408963599</v>
      </c>
      <c r="Q203" s="77">
        <f>I203*100/G203-100</f>
        <v>40.056022408963599</v>
      </c>
      <c r="R203" s="77" t="e">
        <f>I203*100/H203-100</f>
        <v>#DIV/0!</v>
      </c>
      <c r="S203" s="74"/>
      <c r="T203" s="78" t="s">
        <v>291</v>
      </c>
      <c r="U203" s="78"/>
    </row>
    <row r="204" spans="1:21" ht="110.1" customHeight="1">
      <c r="A204" s="72" t="s">
        <v>342</v>
      </c>
      <c r="B204" s="73"/>
      <c r="C204" s="74">
        <v>22790</v>
      </c>
      <c r="D204" s="74" t="s">
        <v>334</v>
      </c>
      <c r="E204" s="74"/>
      <c r="F204" s="75">
        <v>2463.3000000000002</v>
      </c>
      <c r="G204" s="75">
        <v>2463.3000000000002</v>
      </c>
      <c r="H204" s="75">
        <v>0</v>
      </c>
      <c r="I204" s="75">
        <v>3450</v>
      </c>
      <c r="J204" s="74" t="s">
        <v>60</v>
      </c>
      <c r="K204" s="76"/>
      <c r="L204" s="75">
        <f>F204*K204</f>
        <v>0</v>
      </c>
      <c r="M204" s="75">
        <f>G204*K204</f>
        <v>0</v>
      </c>
      <c r="N204" s="75">
        <f>H204*K204</f>
        <v>0</v>
      </c>
      <c r="O204" s="75">
        <f>I204*K204</f>
        <v>0</v>
      </c>
      <c r="P204" s="77">
        <f>I204*100/F204-100</f>
        <v>40.056022408963571</v>
      </c>
      <c r="Q204" s="77">
        <f>I204*100/G204-100</f>
        <v>40.056022408963571</v>
      </c>
      <c r="R204" s="77" t="e">
        <f>I204*100/H204-100</f>
        <v>#DIV/0!</v>
      </c>
      <c r="S204" s="74"/>
      <c r="T204" s="78" t="s">
        <v>335</v>
      </c>
      <c r="U204" s="78"/>
    </row>
    <row r="205" spans="1:21" ht="110.1" customHeight="1">
      <c r="A205" s="72" t="s">
        <v>342</v>
      </c>
      <c r="B205" s="73"/>
      <c r="C205" s="74">
        <v>22064</v>
      </c>
      <c r="D205" s="74" t="s">
        <v>347</v>
      </c>
      <c r="E205" s="74"/>
      <c r="F205" s="75">
        <v>0</v>
      </c>
      <c r="G205" s="75">
        <v>0</v>
      </c>
      <c r="H205" s="75">
        <v>0</v>
      </c>
      <c r="I205" s="75">
        <v>550</v>
      </c>
      <c r="J205" s="74" t="s">
        <v>60</v>
      </c>
      <c r="K205" s="76"/>
      <c r="L205" s="75">
        <f>F205*K205</f>
        <v>0</v>
      </c>
      <c r="M205" s="75">
        <f>G205*K205</f>
        <v>0</v>
      </c>
      <c r="N205" s="75">
        <f>H205*K205</f>
        <v>0</v>
      </c>
      <c r="O205" s="75">
        <f>I205*K205</f>
        <v>0</v>
      </c>
      <c r="P205" s="77" t="e">
        <f>I205*100/F205-100</f>
        <v>#DIV/0!</v>
      </c>
      <c r="Q205" s="77" t="e">
        <f>I205*100/G205-100</f>
        <v>#DIV/0!</v>
      </c>
      <c r="R205" s="77" t="e">
        <f>I205*100/H205-100</f>
        <v>#DIV/0!</v>
      </c>
      <c r="S205" s="74"/>
      <c r="T205" s="78" t="s">
        <v>348</v>
      </c>
      <c r="U205" s="78"/>
    </row>
    <row r="206" spans="1:21" ht="110.1" customHeight="1">
      <c r="A206" s="72" t="s">
        <v>342</v>
      </c>
      <c r="B206" s="73"/>
      <c r="C206" s="74">
        <v>22930</v>
      </c>
      <c r="D206" s="74" t="s">
        <v>349</v>
      </c>
      <c r="E206" s="74"/>
      <c r="F206" s="75">
        <v>10531.5</v>
      </c>
      <c r="G206" s="75">
        <v>10531.5</v>
      </c>
      <c r="H206" s="75">
        <v>0</v>
      </c>
      <c r="I206" s="75">
        <v>14750</v>
      </c>
      <c r="J206" s="74" t="s">
        <v>70</v>
      </c>
      <c r="K206" s="76"/>
      <c r="L206" s="75">
        <f>F206*K206</f>
        <v>0</v>
      </c>
      <c r="M206" s="75">
        <f>G206*K206</f>
        <v>0</v>
      </c>
      <c r="N206" s="75">
        <f>H206*K206</f>
        <v>0</v>
      </c>
      <c r="O206" s="75">
        <f>I206*K206</f>
        <v>0</v>
      </c>
      <c r="P206" s="77">
        <f>I206*100/F206-100</f>
        <v>40.056022408963599</v>
      </c>
      <c r="Q206" s="77">
        <f>I206*100/G206-100</f>
        <v>40.056022408963599</v>
      </c>
      <c r="R206" s="77" t="e">
        <f>I206*100/H206-100</f>
        <v>#DIV/0!</v>
      </c>
      <c r="S206" s="74"/>
      <c r="T206" s="78" t="s">
        <v>350</v>
      </c>
      <c r="U206" s="78"/>
    </row>
    <row r="207" spans="1:21" ht="110.1" customHeight="1">
      <c r="A207" s="72" t="s">
        <v>342</v>
      </c>
      <c r="B207" s="73"/>
      <c r="C207" s="74">
        <v>7306</v>
      </c>
      <c r="D207" s="74" t="s">
        <v>298</v>
      </c>
      <c r="E207" s="74"/>
      <c r="F207" s="75">
        <v>699.72</v>
      </c>
      <c r="G207" s="75">
        <v>699.72</v>
      </c>
      <c r="H207" s="75">
        <v>0</v>
      </c>
      <c r="I207" s="75">
        <v>980</v>
      </c>
      <c r="J207" s="74" t="s">
        <v>70</v>
      </c>
      <c r="K207" s="76"/>
      <c r="L207" s="75">
        <f>F207*K207</f>
        <v>0</v>
      </c>
      <c r="M207" s="75">
        <f>G207*K207</f>
        <v>0</v>
      </c>
      <c r="N207" s="75">
        <f>H207*K207</f>
        <v>0</v>
      </c>
      <c r="O207" s="75">
        <f>I207*K207</f>
        <v>0</v>
      </c>
      <c r="P207" s="77">
        <f>I207*100/F207-100</f>
        <v>40.056022408963571</v>
      </c>
      <c r="Q207" s="77">
        <f>I207*100/G207-100</f>
        <v>40.056022408963571</v>
      </c>
      <c r="R207" s="77" t="e">
        <f>I207*100/H207-100</f>
        <v>#DIV/0!</v>
      </c>
      <c r="S207" s="74"/>
      <c r="T207" s="78" t="s">
        <v>299</v>
      </c>
      <c r="U207" s="78"/>
    </row>
    <row r="208" spans="1:21" ht="110.1" customHeight="1">
      <c r="A208" s="72" t="s">
        <v>342</v>
      </c>
      <c r="B208" s="73"/>
      <c r="C208" s="74">
        <v>23144</v>
      </c>
      <c r="D208" s="74" t="s">
        <v>351</v>
      </c>
      <c r="E208" s="74"/>
      <c r="F208" s="75">
        <v>464.1</v>
      </c>
      <c r="G208" s="75">
        <v>464.1</v>
      </c>
      <c r="H208" s="75">
        <v>0</v>
      </c>
      <c r="I208" s="75">
        <v>650</v>
      </c>
      <c r="J208" s="74" t="s">
        <v>60</v>
      </c>
      <c r="K208" s="76"/>
      <c r="L208" s="75">
        <f>F208*K208</f>
        <v>0</v>
      </c>
      <c r="M208" s="75">
        <f>G208*K208</f>
        <v>0</v>
      </c>
      <c r="N208" s="75">
        <f>H208*K208</f>
        <v>0</v>
      </c>
      <c r="O208" s="75">
        <f>I208*K208</f>
        <v>0</v>
      </c>
      <c r="P208" s="77">
        <f>I208*100/F208-100</f>
        <v>40.056022408963571</v>
      </c>
      <c r="Q208" s="77">
        <f>I208*100/G208-100</f>
        <v>40.056022408963571</v>
      </c>
      <c r="R208" s="77" t="e">
        <f>I208*100/H208-100</f>
        <v>#DIV/0!</v>
      </c>
      <c r="S208" s="74"/>
      <c r="T208" s="78" t="s">
        <v>352</v>
      </c>
      <c r="U208" s="78"/>
    </row>
    <row r="209" spans="1:21" ht="110.1" customHeight="1">
      <c r="A209" s="72" t="s">
        <v>342</v>
      </c>
      <c r="B209" s="73"/>
      <c r="C209" s="74">
        <v>19114</v>
      </c>
      <c r="D209" s="74" t="s">
        <v>303</v>
      </c>
      <c r="E209" s="74"/>
      <c r="F209" s="75">
        <v>1275</v>
      </c>
      <c r="G209" s="75">
        <v>0</v>
      </c>
      <c r="H209" s="75">
        <v>0</v>
      </c>
      <c r="I209" s="75">
        <v>3125</v>
      </c>
      <c r="J209" s="74" t="s">
        <v>60</v>
      </c>
      <c r="K209" s="76"/>
      <c r="L209" s="75">
        <f>F209*K209</f>
        <v>0</v>
      </c>
      <c r="M209" s="75">
        <f>G209*K209</f>
        <v>0</v>
      </c>
      <c r="N209" s="75">
        <f>H209*K209</f>
        <v>0</v>
      </c>
      <c r="O209" s="75">
        <f>I209*K209</f>
        <v>0</v>
      </c>
      <c r="P209" s="77">
        <f>I209*100/F209-100</f>
        <v>145.09803921568627</v>
      </c>
      <c r="Q209" s="77" t="e">
        <f>I209*100/G209-100</f>
        <v>#DIV/0!</v>
      </c>
      <c r="R209" s="77" t="e">
        <f>I209*100/H209-100</f>
        <v>#DIV/0!</v>
      </c>
      <c r="S209" s="79" t="s">
        <v>304</v>
      </c>
      <c r="T209" s="78" t="s">
        <v>305</v>
      </c>
      <c r="U209" s="78"/>
    </row>
    <row r="210" spans="1:21" ht="110.1" customHeight="1">
      <c r="A210" s="72" t="s">
        <v>342</v>
      </c>
      <c r="B210" s="73"/>
      <c r="C210" s="74">
        <v>19392</v>
      </c>
      <c r="D210" s="74" t="s">
        <v>310</v>
      </c>
      <c r="E210" s="74"/>
      <c r="F210" s="75">
        <v>1142.4000000000001</v>
      </c>
      <c r="G210" s="75">
        <v>1142.4000000000001</v>
      </c>
      <c r="H210" s="75">
        <v>0</v>
      </c>
      <c r="I210" s="75">
        <v>1600</v>
      </c>
      <c r="J210" s="74" t="s">
        <v>70</v>
      </c>
      <c r="K210" s="76"/>
      <c r="L210" s="75">
        <f>F210*K210</f>
        <v>0</v>
      </c>
      <c r="M210" s="75">
        <f>G210*K210</f>
        <v>0</v>
      </c>
      <c r="N210" s="75">
        <f>H210*K210</f>
        <v>0</v>
      </c>
      <c r="O210" s="75">
        <f>I210*K210</f>
        <v>0</v>
      </c>
      <c r="P210" s="77">
        <f>I210*100/F210-100</f>
        <v>40.056022408963571</v>
      </c>
      <c r="Q210" s="77">
        <f>I210*100/G210-100</f>
        <v>40.056022408963571</v>
      </c>
      <c r="R210" s="77" t="e">
        <f>I210*100/H210-100</f>
        <v>#DIV/0!</v>
      </c>
      <c r="S210" s="74"/>
      <c r="T210" s="78" t="s">
        <v>311</v>
      </c>
      <c r="U210" s="78"/>
    </row>
    <row r="211" spans="1:21" ht="110.1" customHeight="1">
      <c r="A211" s="72" t="s">
        <v>342</v>
      </c>
      <c r="B211" s="73"/>
      <c r="C211" s="74">
        <v>22997</v>
      </c>
      <c r="D211" s="74" t="s">
        <v>312</v>
      </c>
      <c r="E211" s="74"/>
      <c r="F211" s="75">
        <v>706.86</v>
      </c>
      <c r="G211" s="75">
        <v>706.86</v>
      </c>
      <c r="H211" s="75">
        <v>0</v>
      </c>
      <c r="I211" s="75">
        <v>990</v>
      </c>
      <c r="J211" s="74" t="s">
        <v>60</v>
      </c>
      <c r="K211" s="76"/>
      <c r="L211" s="75">
        <f>F211*K211</f>
        <v>0</v>
      </c>
      <c r="M211" s="75">
        <f>G211*K211</f>
        <v>0</v>
      </c>
      <c r="N211" s="75">
        <f>H211*K211</f>
        <v>0</v>
      </c>
      <c r="O211" s="75">
        <f>I211*K211</f>
        <v>0</v>
      </c>
      <c r="P211" s="77">
        <f>I211*100/F211-100</f>
        <v>40.056022408963571</v>
      </c>
      <c r="Q211" s="77">
        <f>I211*100/G211-100</f>
        <v>40.056022408963571</v>
      </c>
      <c r="R211" s="77" t="e">
        <f>I211*100/H211-100</f>
        <v>#DIV/0!</v>
      </c>
      <c r="S211" s="74"/>
      <c r="T211" s="78" t="s">
        <v>313</v>
      </c>
      <c r="U211" s="78"/>
    </row>
    <row r="212" spans="1:21" ht="110.1" customHeight="1">
      <c r="A212" s="72" t="s">
        <v>342</v>
      </c>
      <c r="B212" s="73"/>
      <c r="C212" s="74">
        <v>22815</v>
      </c>
      <c r="D212" s="74" t="s">
        <v>314</v>
      </c>
      <c r="E212" s="74"/>
      <c r="F212" s="75">
        <v>963.9</v>
      </c>
      <c r="G212" s="75">
        <v>963.9</v>
      </c>
      <c r="H212" s="75">
        <v>0</v>
      </c>
      <c r="I212" s="75">
        <v>1350</v>
      </c>
      <c r="J212" s="74" t="s">
        <v>60</v>
      </c>
      <c r="K212" s="76"/>
      <c r="L212" s="75">
        <f>F212*K212</f>
        <v>0</v>
      </c>
      <c r="M212" s="75">
        <f>G212*K212</f>
        <v>0</v>
      </c>
      <c r="N212" s="75">
        <f>H212*K212</f>
        <v>0</v>
      </c>
      <c r="O212" s="75">
        <f>I212*K212</f>
        <v>0</v>
      </c>
      <c r="P212" s="77">
        <f>I212*100/F212-100</f>
        <v>40.056022408963599</v>
      </c>
      <c r="Q212" s="77">
        <f>I212*100/G212-100</f>
        <v>40.056022408963599</v>
      </c>
      <c r="R212" s="77" t="e">
        <f>I212*100/H212-100</f>
        <v>#DIV/0!</v>
      </c>
      <c r="S212" s="74"/>
      <c r="T212" s="78" t="s">
        <v>315</v>
      </c>
      <c r="U212" s="78"/>
    </row>
    <row r="213" spans="1:21" ht="110.1" customHeight="1">
      <c r="A213" s="72" t="s">
        <v>342</v>
      </c>
      <c r="B213" s="73"/>
      <c r="C213" s="74">
        <v>21916</v>
      </c>
      <c r="D213" s="74" t="s">
        <v>353</v>
      </c>
      <c r="E213" s="74"/>
      <c r="F213" s="75">
        <v>824.67</v>
      </c>
      <c r="G213" s="75">
        <v>824.67</v>
      </c>
      <c r="H213" s="75">
        <v>0</v>
      </c>
      <c r="I213" s="75">
        <v>1650</v>
      </c>
      <c r="J213" s="74" t="s">
        <v>60</v>
      </c>
      <c r="K213" s="76"/>
      <c r="L213" s="75">
        <f>F213*K213</f>
        <v>0</v>
      </c>
      <c r="M213" s="75">
        <f>G213*K213</f>
        <v>0</v>
      </c>
      <c r="N213" s="75">
        <f>H213*K213</f>
        <v>0</v>
      </c>
      <c r="O213" s="75">
        <f>I213*K213</f>
        <v>0</v>
      </c>
      <c r="P213" s="77">
        <f>I213*100/F213-100</f>
        <v>100.08003201280513</v>
      </c>
      <c r="Q213" s="77">
        <f>I213*100/G213-100</f>
        <v>100.08003201280513</v>
      </c>
      <c r="R213" s="77" t="e">
        <f>I213*100/H213-100</f>
        <v>#DIV/0!</v>
      </c>
      <c r="S213" s="74"/>
      <c r="T213" s="78"/>
      <c r="U213" s="78"/>
    </row>
    <row r="214" spans="1:21" ht="110.1" customHeight="1">
      <c r="A214" s="72" t="s">
        <v>342</v>
      </c>
      <c r="B214" s="73"/>
      <c r="C214" s="74">
        <v>22749</v>
      </c>
      <c r="D214" s="74" t="s">
        <v>316</v>
      </c>
      <c r="E214" s="74"/>
      <c r="F214" s="75">
        <v>642.6</v>
      </c>
      <c r="G214" s="75">
        <v>642.6</v>
      </c>
      <c r="H214" s="75">
        <v>0</v>
      </c>
      <c r="I214" s="75">
        <v>900</v>
      </c>
      <c r="J214" s="74" t="s">
        <v>70</v>
      </c>
      <c r="K214" s="76"/>
      <c r="L214" s="75">
        <f>F214*K214</f>
        <v>0</v>
      </c>
      <c r="M214" s="75">
        <f>G214*K214</f>
        <v>0</v>
      </c>
      <c r="N214" s="75">
        <f>H214*K214</f>
        <v>0</v>
      </c>
      <c r="O214" s="75">
        <f>I214*K214</f>
        <v>0</v>
      </c>
      <c r="P214" s="77">
        <f>I214*100/F214-100</f>
        <v>40.056022408963571</v>
      </c>
      <c r="Q214" s="77">
        <f>I214*100/G214-100</f>
        <v>40.056022408963571</v>
      </c>
      <c r="R214" s="77" t="e">
        <f>I214*100/H214-100</f>
        <v>#DIV/0!</v>
      </c>
      <c r="S214" s="74"/>
      <c r="T214" s="78" t="s">
        <v>317</v>
      </c>
      <c r="U214" s="78"/>
    </row>
    <row r="215" spans="1:21" ht="110.1" customHeight="1">
      <c r="A215" s="72" t="s">
        <v>342</v>
      </c>
      <c r="B215" s="73"/>
      <c r="C215" s="74">
        <v>22577</v>
      </c>
      <c r="D215" s="74" t="s">
        <v>318</v>
      </c>
      <c r="E215" s="74"/>
      <c r="F215" s="75">
        <v>492.66</v>
      </c>
      <c r="G215" s="75">
        <v>492.66</v>
      </c>
      <c r="H215" s="75">
        <v>0</v>
      </c>
      <c r="I215" s="75">
        <v>690</v>
      </c>
      <c r="J215" s="74" t="s">
        <v>70</v>
      </c>
      <c r="K215" s="76"/>
      <c r="L215" s="75">
        <f>F215*K215</f>
        <v>0</v>
      </c>
      <c r="M215" s="75">
        <f>G215*K215</f>
        <v>0</v>
      </c>
      <c r="N215" s="75">
        <f>H215*K215</f>
        <v>0</v>
      </c>
      <c r="O215" s="75">
        <f>I215*K215</f>
        <v>0</v>
      </c>
      <c r="P215" s="77">
        <f>I215*100/F215-100</f>
        <v>40.056022408963571</v>
      </c>
      <c r="Q215" s="77">
        <f>I215*100/G215-100</f>
        <v>40.056022408963571</v>
      </c>
      <c r="R215" s="77" t="e">
        <f>I215*100/H215-100</f>
        <v>#DIV/0!</v>
      </c>
      <c r="S215" s="74"/>
      <c r="T215" s="78" t="s">
        <v>319</v>
      </c>
      <c r="U215" s="78"/>
    </row>
    <row r="216" spans="1:21" ht="110.1" customHeight="1">
      <c r="A216" s="72" t="s">
        <v>342</v>
      </c>
      <c r="B216" s="73"/>
      <c r="C216" s="74">
        <v>22798</v>
      </c>
      <c r="D216" s="74" t="s">
        <v>320</v>
      </c>
      <c r="E216" s="74"/>
      <c r="F216" s="75">
        <v>1142.4000000000001</v>
      </c>
      <c r="G216" s="75">
        <v>1142.4000000000001</v>
      </c>
      <c r="H216" s="75">
        <v>0</v>
      </c>
      <c r="I216" s="75">
        <v>1600</v>
      </c>
      <c r="J216" s="74" t="s">
        <v>70</v>
      </c>
      <c r="K216" s="76"/>
      <c r="L216" s="75">
        <f>F216*K216</f>
        <v>0</v>
      </c>
      <c r="M216" s="75">
        <f>G216*K216</f>
        <v>0</v>
      </c>
      <c r="N216" s="75">
        <f>H216*K216</f>
        <v>0</v>
      </c>
      <c r="O216" s="75">
        <f>I216*K216</f>
        <v>0</v>
      </c>
      <c r="P216" s="77">
        <f>I216*100/F216-100</f>
        <v>40.056022408963571</v>
      </c>
      <c r="Q216" s="77">
        <f>I216*100/G216-100</f>
        <v>40.056022408963571</v>
      </c>
      <c r="R216" s="77" t="e">
        <f>I216*100/H216-100</f>
        <v>#DIV/0!</v>
      </c>
      <c r="S216" s="74"/>
      <c r="T216" s="78" t="s">
        <v>321</v>
      </c>
      <c r="U216" s="78"/>
    </row>
    <row r="217" spans="1:21" ht="110.1" customHeight="1">
      <c r="A217" s="72" t="s">
        <v>355</v>
      </c>
      <c r="B217" s="73"/>
      <c r="C217" s="74">
        <v>23064</v>
      </c>
      <c r="D217" s="74" t="s">
        <v>354</v>
      </c>
      <c r="E217" s="74"/>
      <c r="F217" s="75">
        <v>13900</v>
      </c>
      <c r="G217" s="75">
        <v>13900</v>
      </c>
      <c r="H217" s="75">
        <v>0</v>
      </c>
      <c r="I217" s="75">
        <v>19550</v>
      </c>
      <c r="J217" s="74" t="s">
        <v>60</v>
      </c>
      <c r="K217" s="76"/>
      <c r="L217" s="75">
        <f>F217*K217</f>
        <v>0</v>
      </c>
      <c r="M217" s="75">
        <f>G217*K217</f>
        <v>0</v>
      </c>
      <c r="N217" s="75">
        <f>H217*K217</f>
        <v>0</v>
      </c>
      <c r="O217" s="75">
        <f>I217*K217</f>
        <v>0</v>
      </c>
      <c r="P217" s="77">
        <f>I217*100/F217-100</f>
        <v>40.647482014388487</v>
      </c>
      <c r="Q217" s="77">
        <f>I217*100/G217-100</f>
        <v>40.647482014388487</v>
      </c>
      <c r="R217" s="77" t="e">
        <f>I217*100/H217-100</f>
        <v>#DIV/0!</v>
      </c>
      <c r="S217" s="74"/>
      <c r="T217" s="78" t="s">
        <v>356</v>
      </c>
      <c r="U217" s="78"/>
    </row>
    <row r="218" spans="1:21" ht="110.1" customHeight="1">
      <c r="A218" s="72" t="s">
        <v>355</v>
      </c>
      <c r="B218" s="73"/>
      <c r="C218" s="74">
        <v>23817</v>
      </c>
      <c r="D218" s="74" t="s">
        <v>357</v>
      </c>
      <c r="E218" s="74"/>
      <c r="F218" s="75">
        <v>22491</v>
      </c>
      <c r="G218" s="75">
        <v>22491</v>
      </c>
      <c r="H218" s="75">
        <v>0</v>
      </c>
      <c r="I218" s="75">
        <v>31500</v>
      </c>
      <c r="J218" s="74" t="s">
        <v>60</v>
      </c>
      <c r="K218" s="76"/>
      <c r="L218" s="75">
        <f>F218*K218</f>
        <v>0</v>
      </c>
      <c r="M218" s="75">
        <f>G218*K218</f>
        <v>0</v>
      </c>
      <c r="N218" s="75">
        <f>H218*K218</f>
        <v>0</v>
      </c>
      <c r="O218" s="75">
        <f>I218*K218</f>
        <v>0</v>
      </c>
      <c r="P218" s="77">
        <f>I218*100/F218-100</f>
        <v>40.056022408963599</v>
      </c>
      <c r="Q218" s="77">
        <f>I218*100/G218-100</f>
        <v>40.056022408963599</v>
      </c>
      <c r="R218" s="77" t="e">
        <f>I218*100/H218-100</f>
        <v>#DIV/0!</v>
      </c>
      <c r="S218" s="79" t="s">
        <v>358</v>
      </c>
      <c r="T218" s="78"/>
      <c r="U218" s="78"/>
    </row>
    <row r="219" spans="1:21" ht="110.1" customHeight="1">
      <c r="A219" s="72" t="s">
        <v>355</v>
      </c>
      <c r="B219" s="73"/>
      <c r="C219" s="74">
        <v>22075</v>
      </c>
      <c r="D219" s="74" t="s">
        <v>273</v>
      </c>
      <c r="E219" s="74"/>
      <c r="F219" s="75">
        <v>1320.9</v>
      </c>
      <c r="G219" s="75">
        <v>1320.9</v>
      </c>
      <c r="H219" s="75">
        <v>0</v>
      </c>
      <c r="I219" s="75">
        <v>1850</v>
      </c>
      <c r="J219" s="74" t="s">
        <v>70</v>
      </c>
      <c r="K219" s="76"/>
      <c r="L219" s="75">
        <f>F219*K219</f>
        <v>0</v>
      </c>
      <c r="M219" s="75">
        <f>G219*K219</f>
        <v>0</v>
      </c>
      <c r="N219" s="75">
        <f>H219*K219</f>
        <v>0</v>
      </c>
      <c r="O219" s="75">
        <f>I219*K219</f>
        <v>0</v>
      </c>
      <c r="P219" s="77">
        <f>I219*100/F219-100</f>
        <v>40.056022408963571</v>
      </c>
      <c r="Q219" s="77">
        <f>I219*100/G219-100</f>
        <v>40.056022408963571</v>
      </c>
      <c r="R219" s="77" t="e">
        <f>I219*100/H219-100</f>
        <v>#DIV/0!</v>
      </c>
      <c r="S219" s="74"/>
      <c r="T219" s="78" t="s">
        <v>274</v>
      </c>
      <c r="U219" s="78"/>
    </row>
    <row r="220" spans="1:21" ht="110.1" customHeight="1">
      <c r="A220" s="72" t="s">
        <v>355</v>
      </c>
      <c r="B220" s="73"/>
      <c r="C220" s="74">
        <v>22788</v>
      </c>
      <c r="D220" s="74" t="s">
        <v>275</v>
      </c>
      <c r="E220" s="74"/>
      <c r="F220" s="75">
        <v>535.5</v>
      </c>
      <c r="G220" s="75">
        <v>535.5</v>
      </c>
      <c r="H220" s="75">
        <v>0</v>
      </c>
      <c r="I220" s="75">
        <v>750</v>
      </c>
      <c r="J220" s="74" t="s">
        <v>70</v>
      </c>
      <c r="K220" s="76"/>
      <c r="L220" s="75">
        <f>F220*K220</f>
        <v>0</v>
      </c>
      <c r="M220" s="75">
        <f>G220*K220</f>
        <v>0</v>
      </c>
      <c r="N220" s="75">
        <f>H220*K220</f>
        <v>0</v>
      </c>
      <c r="O220" s="75">
        <f>I220*K220</f>
        <v>0</v>
      </c>
      <c r="P220" s="77">
        <f>I220*100/F220-100</f>
        <v>40.056022408963599</v>
      </c>
      <c r="Q220" s="77">
        <f>I220*100/G220-100</f>
        <v>40.056022408963599</v>
      </c>
      <c r="R220" s="77" t="e">
        <f>I220*100/H220-100</f>
        <v>#DIV/0!</v>
      </c>
      <c r="S220" s="74"/>
      <c r="T220" s="78" t="s">
        <v>276</v>
      </c>
      <c r="U220" s="78"/>
    </row>
    <row r="221" spans="1:21" ht="110.1" customHeight="1">
      <c r="A221" s="72" t="s">
        <v>355</v>
      </c>
      <c r="B221" s="73"/>
      <c r="C221" s="74">
        <v>19367</v>
      </c>
      <c r="D221" s="74" t="s">
        <v>240</v>
      </c>
      <c r="E221" s="74"/>
      <c r="F221" s="75">
        <v>1642.2</v>
      </c>
      <c r="G221" s="75">
        <v>1642.2</v>
      </c>
      <c r="H221" s="75">
        <v>0</v>
      </c>
      <c r="I221" s="75">
        <v>2300</v>
      </c>
      <c r="J221" s="74" t="s">
        <v>70</v>
      </c>
      <c r="K221" s="76"/>
      <c r="L221" s="75">
        <f>F221*K221</f>
        <v>0</v>
      </c>
      <c r="M221" s="75">
        <f>G221*K221</f>
        <v>0</v>
      </c>
      <c r="N221" s="75">
        <f>H221*K221</f>
        <v>0</v>
      </c>
      <c r="O221" s="75">
        <f>I221*K221</f>
        <v>0</v>
      </c>
      <c r="P221" s="77">
        <f>I221*100/F221-100</f>
        <v>40.056022408963571</v>
      </c>
      <c r="Q221" s="77">
        <f>I221*100/G221-100</f>
        <v>40.056022408963571</v>
      </c>
      <c r="R221" s="77" t="e">
        <f>I221*100/H221-100</f>
        <v>#DIV/0!</v>
      </c>
      <c r="S221" s="79" t="s">
        <v>241</v>
      </c>
      <c r="T221" s="78" t="s">
        <v>242</v>
      </c>
      <c r="U221" s="78"/>
    </row>
    <row r="222" spans="1:21" ht="110.1" customHeight="1">
      <c r="A222" s="72" t="s">
        <v>355</v>
      </c>
      <c r="B222" s="73"/>
      <c r="C222" s="74">
        <v>19425</v>
      </c>
      <c r="D222" s="74" t="s">
        <v>280</v>
      </c>
      <c r="E222" s="74"/>
      <c r="F222" s="75">
        <v>606.9</v>
      </c>
      <c r="G222" s="75">
        <v>606.9</v>
      </c>
      <c r="H222" s="75">
        <v>0</v>
      </c>
      <c r="I222" s="75">
        <v>850</v>
      </c>
      <c r="J222" s="74" t="s">
        <v>70</v>
      </c>
      <c r="K222" s="76"/>
      <c r="L222" s="75">
        <f>F222*K222</f>
        <v>0</v>
      </c>
      <c r="M222" s="75">
        <f>G222*K222</f>
        <v>0</v>
      </c>
      <c r="N222" s="75">
        <f>H222*K222</f>
        <v>0</v>
      </c>
      <c r="O222" s="75">
        <f>I222*K222</f>
        <v>0</v>
      </c>
      <c r="P222" s="77">
        <f>I222*100/F222-100</f>
        <v>40.056022408963599</v>
      </c>
      <c r="Q222" s="77">
        <f>I222*100/G222-100</f>
        <v>40.056022408963599</v>
      </c>
      <c r="R222" s="77" t="e">
        <f>I222*100/H222-100</f>
        <v>#DIV/0!</v>
      </c>
      <c r="S222" s="74"/>
      <c r="T222" s="78" t="s">
        <v>281</v>
      </c>
      <c r="U222" s="78"/>
    </row>
    <row r="223" spans="1:21" ht="110.1" customHeight="1">
      <c r="A223" s="72" t="s">
        <v>355</v>
      </c>
      <c r="B223" s="73"/>
      <c r="C223" s="74">
        <v>22663</v>
      </c>
      <c r="D223" s="74" t="s">
        <v>282</v>
      </c>
      <c r="E223" s="74"/>
      <c r="F223" s="75">
        <v>278.45999999999998</v>
      </c>
      <c r="G223" s="75">
        <v>278.45999999999998</v>
      </c>
      <c r="H223" s="75">
        <v>0</v>
      </c>
      <c r="I223" s="75">
        <v>390</v>
      </c>
      <c r="J223" s="74" t="s">
        <v>70</v>
      </c>
      <c r="K223" s="76"/>
      <c r="L223" s="75">
        <f>F223*K223</f>
        <v>0</v>
      </c>
      <c r="M223" s="75">
        <f>G223*K223</f>
        <v>0</v>
      </c>
      <c r="N223" s="75">
        <f>H223*K223</f>
        <v>0</v>
      </c>
      <c r="O223" s="75">
        <f>I223*K223</f>
        <v>0</v>
      </c>
      <c r="P223" s="77">
        <f>I223*100/F223-100</f>
        <v>40.056022408963599</v>
      </c>
      <c r="Q223" s="77">
        <f>I223*100/G223-100</f>
        <v>40.056022408963599</v>
      </c>
      <c r="R223" s="77" t="e">
        <f>I223*100/H223-100</f>
        <v>#DIV/0!</v>
      </c>
      <c r="S223" s="74"/>
      <c r="T223" s="78" t="s">
        <v>283</v>
      </c>
      <c r="U223" s="78"/>
    </row>
    <row r="224" spans="1:21" ht="110.1" customHeight="1">
      <c r="A224" s="72" t="s">
        <v>355</v>
      </c>
      <c r="B224" s="73"/>
      <c r="C224" s="74">
        <v>19725</v>
      </c>
      <c r="D224" s="74" t="s">
        <v>284</v>
      </c>
      <c r="E224" s="74"/>
      <c r="F224" s="75">
        <v>464.1</v>
      </c>
      <c r="G224" s="75">
        <v>464.1</v>
      </c>
      <c r="H224" s="75">
        <v>0</v>
      </c>
      <c r="I224" s="75">
        <v>650</v>
      </c>
      <c r="J224" s="74" t="s">
        <v>70</v>
      </c>
      <c r="K224" s="76"/>
      <c r="L224" s="75">
        <f>F224*K224</f>
        <v>0</v>
      </c>
      <c r="M224" s="75">
        <f>G224*K224</f>
        <v>0</v>
      </c>
      <c r="N224" s="75">
        <f>H224*K224</f>
        <v>0</v>
      </c>
      <c r="O224" s="75">
        <f>I224*K224</f>
        <v>0</v>
      </c>
      <c r="P224" s="77">
        <f>I224*100/F224-100</f>
        <v>40.056022408963571</v>
      </c>
      <c r="Q224" s="77">
        <f>I224*100/G224-100</f>
        <v>40.056022408963571</v>
      </c>
      <c r="R224" s="77" t="e">
        <f>I224*100/H224-100</f>
        <v>#DIV/0!</v>
      </c>
      <c r="S224" s="74"/>
      <c r="T224" s="78" t="s">
        <v>285</v>
      </c>
      <c r="U224" s="78"/>
    </row>
    <row r="225" spans="1:21" ht="110.1" customHeight="1">
      <c r="A225" s="72" t="s">
        <v>355</v>
      </c>
      <c r="B225" s="73"/>
      <c r="C225" s="74">
        <v>22748</v>
      </c>
      <c r="D225" s="74" t="s">
        <v>290</v>
      </c>
      <c r="E225" s="74"/>
      <c r="F225" s="75">
        <v>1135.26</v>
      </c>
      <c r="G225" s="75">
        <v>1135.26</v>
      </c>
      <c r="H225" s="75">
        <v>0</v>
      </c>
      <c r="I225" s="75">
        <v>1590</v>
      </c>
      <c r="J225" s="74" t="s">
        <v>70</v>
      </c>
      <c r="K225" s="76"/>
      <c r="L225" s="75">
        <f>F225*K225</f>
        <v>0</v>
      </c>
      <c r="M225" s="75">
        <f>G225*K225</f>
        <v>0</v>
      </c>
      <c r="N225" s="75">
        <f>H225*K225</f>
        <v>0</v>
      </c>
      <c r="O225" s="75">
        <f>I225*K225</f>
        <v>0</v>
      </c>
      <c r="P225" s="77">
        <f>I225*100/F225-100</f>
        <v>40.056022408963599</v>
      </c>
      <c r="Q225" s="77">
        <f>I225*100/G225-100</f>
        <v>40.056022408963599</v>
      </c>
      <c r="R225" s="77" t="e">
        <f>I225*100/H225-100</f>
        <v>#DIV/0!</v>
      </c>
      <c r="S225" s="74"/>
      <c r="T225" s="78" t="s">
        <v>291</v>
      </c>
      <c r="U225" s="78"/>
    </row>
    <row r="226" spans="1:21" ht="110.1" customHeight="1">
      <c r="A226" s="72" t="s">
        <v>355</v>
      </c>
      <c r="B226" s="73"/>
      <c r="C226" s="74">
        <v>22790</v>
      </c>
      <c r="D226" s="74" t="s">
        <v>334</v>
      </c>
      <c r="E226" s="74"/>
      <c r="F226" s="75">
        <v>2463.3000000000002</v>
      </c>
      <c r="G226" s="75">
        <v>2463.3000000000002</v>
      </c>
      <c r="H226" s="75">
        <v>0</v>
      </c>
      <c r="I226" s="75">
        <v>3450</v>
      </c>
      <c r="J226" s="74" t="s">
        <v>60</v>
      </c>
      <c r="K226" s="76"/>
      <c r="L226" s="75">
        <f>F226*K226</f>
        <v>0</v>
      </c>
      <c r="M226" s="75">
        <f>G226*K226</f>
        <v>0</v>
      </c>
      <c r="N226" s="75">
        <f>H226*K226</f>
        <v>0</v>
      </c>
      <c r="O226" s="75">
        <f>I226*K226</f>
        <v>0</v>
      </c>
      <c r="P226" s="77">
        <f>I226*100/F226-100</f>
        <v>40.056022408963571</v>
      </c>
      <c r="Q226" s="77">
        <f>I226*100/G226-100</f>
        <v>40.056022408963571</v>
      </c>
      <c r="R226" s="77" t="e">
        <f>I226*100/H226-100</f>
        <v>#DIV/0!</v>
      </c>
      <c r="S226" s="74"/>
      <c r="T226" s="78" t="s">
        <v>335</v>
      </c>
      <c r="U226" s="78"/>
    </row>
    <row r="227" spans="1:21" ht="110.1" customHeight="1">
      <c r="A227" s="72" t="s">
        <v>355</v>
      </c>
      <c r="B227" s="73"/>
      <c r="C227" s="74">
        <v>21971</v>
      </c>
      <c r="D227" s="74" t="s">
        <v>359</v>
      </c>
      <c r="E227" s="74"/>
      <c r="F227" s="75">
        <v>6497</v>
      </c>
      <c r="G227" s="75">
        <v>6497</v>
      </c>
      <c r="H227" s="75">
        <v>0</v>
      </c>
      <c r="I227" s="75">
        <v>9100</v>
      </c>
      <c r="J227" s="74" t="s">
        <v>60</v>
      </c>
      <c r="K227" s="76"/>
      <c r="L227" s="75">
        <f>F227*K227</f>
        <v>0</v>
      </c>
      <c r="M227" s="75">
        <f>G227*K227</f>
        <v>0</v>
      </c>
      <c r="N227" s="75">
        <f>H227*K227</f>
        <v>0</v>
      </c>
      <c r="O227" s="75">
        <f>I227*K227</f>
        <v>0</v>
      </c>
      <c r="P227" s="77">
        <f>I227*100/F227-100</f>
        <v>40.064645220871171</v>
      </c>
      <c r="Q227" s="77">
        <f>I227*100/G227-100</f>
        <v>40.064645220871171</v>
      </c>
      <c r="R227" s="77" t="e">
        <f>I227*100/H227-100</f>
        <v>#DIV/0!</v>
      </c>
      <c r="S227" s="74"/>
      <c r="T227" s="78" t="s">
        <v>360</v>
      </c>
      <c r="U227" s="78"/>
    </row>
    <row r="228" spans="1:21" ht="110.1" customHeight="1">
      <c r="A228" s="72" t="s">
        <v>355</v>
      </c>
      <c r="B228" s="73"/>
      <c r="C228" s="74">
        <v>7306</v>
      </c>
      <c r="D228" s="74" t="s">
        <v>298</v>
      </c>
      <c r="E228" s="74"/>
      <c r="F228" s="75">
        <v>699.72</v>
      </c>
      <c r="G228" s="75">
        <v>699.72</v>
      </c>
      <c r="H228" s="75">
        <v>0</v>
      </c>
      <c r="I228" s="75">
        <v>980</v>
      </c>
      <c r="J228" s="74" t="s">
        <v>70</v>
      </c>
      <c r="K228" s="76"/>
      <c r="L228" s="75">
        <f>F228*K228</f>
        <v>0</v>
      </c>
      <c r="M228" s="75">
        <f>G228*K228</f>
        <v>0</v>
      </c>
      <c r="N228" s="75">
        <f>H228*K228</f>
        <v>0</v>
      </c>
      <c r="O228" s="75">
        <f>I228*K228</f>
        <v>0</v>
      </c>
      <c r="P228" s="77">
        <f>I228*100/F228-100</f>
        <v>40.056022408963571</v>
      </c>
      <c r="Q228" s="77">
        <f>I228*100/G228-100</f>
        <v>40.056022408963571</v>
      </c>
      <c r="R228" s="77" t="e">
        <f>I228*100/H228-100</f>
        <v>#DIV/0!</v>
      </c>
      <c r="S228" s="74"/>
      <c r="T228" s="78" t="s">
        <v>299</v>
      </c>
      <c r="U228" s="78"/>
    </row>
    <row r="229" spans="1:21" ht="110.1" customHeight="1">
      <c r="A229" s="72" t="s">
        <v>355</v>
      </c>
      <c r="B229" s="73"/>
      <c r="C229" s="74">
        <v>19114</v>
      </c>
      <c r="D229" s="74" t="s">
        <v>303</v>
      </c>
      <c r="E229" s="74"/>
      <c r="F229" s="75">
        <v>1275</v>
      </c>
      <c r="G229" s="75">
        <v>0</v>
      </c>
      <c r="H229" s="75">
        <v>0</v>
      </c>
      <c r="I229" s="75">
        <v>3125</v>
      </c>
      <c r="J229" s="74" t="s">
        <v>60</v>
      </c>
      <c r="K229" s="76"/>
      <c r="L229" s="75">
        <f>F229*K229</f>
        <v>0</v>
      </c>
      <c r="M229" s="75">
        <f>G229*K229</f>
        <v>0</v>
      </c>
      <c r="N229" s="75">
        <f>H229*K229</f>
        <v>0</v>
      </c>
      <c r="O229" s="75">
        <f>I229*K229</f>
        <v>0</v>
      </c>
      <c r="P229" s="77">
        <f>I229*100/F229-100</f>
        <v>145.09803921568627</v>
      </c>
      <c r="Q229" s="77" t="e">
        <f>I229*100/G229-100</f>
        <v>#DIV/0!</v>
      </c>
      <c r="R229" s="77" t="e">
        <f>I229*100/H229-100</f>
        <v>#DIV/0!</v>
      </c>
      <c r="S229" s="79" t="s">
        <v>304</v>
      </c>
      <c r="T229" s="78" t="s">
        <v>305</v>
      </c>
      <c r="U229" s="78"/>
    </row>
    <row r="230" spans="1:21" ht="110.1" customHeight="1">
      <c r="A230" s="72" t="s">
        <v>355</v>
      </c>
      <c r="B230" s="73"/>
      <c r="C230" s="74">
        <v>22664</v>
      </c>
      <c r="D230" s="74" t="s">
        <v>306</v>
      </c>
      <c r="E230" s="74"/>
      <c r="F230" s="75">
        <v>175</v>
      </c>
      <c r="G230" s="75">
        <v>175</v>
      </c>
      <c r="H230" s="75">
        <v>0</v>
      </c>
      <c r="I230" s="75">
        <v>400</v>
      </c>
      <c r="J230" s="74" t="s">
        <v>60</v>
      </c>
      <c r="K230" s="76"/>
      <c r="L230" s="75">
        <f>F230*K230</f>
        <v>0</v>
      </c>
      <c r="M230" s="75">
        <f>G230*K230</f>
        <v>0</v>
      </c>
      <c r="N230" s="75">
        <f>H230*K230</f>
        <v>0</v>
      </c>
      <c r="O230" s="75">
        <f>I230*K230</f>
        <v>0</v>
      </c>
      <c r="P230" s="77">
        <f>I230*100/F230-100</f>
        <v>128.57142857142858</v>
      </c>
      <c r="Q230" s="77">
        <f>I230*100/G230-100</f>
        <v>128.57142857142858</v>
      </c>
      <c r="R230" s="77" t="e">
        <f>I230*100/H230-100</f>
        <v>#DIV/0!</v>
      </c>
      <c r="S230" s="74"/>
      <c r="T230" s="78" t="s">
        <v>307</v>
      </c>
      <c r="U230" s="78"/>
    </row>
    <row r="231" spans="1:21" ht="110.1" customHeight="1">
      <c r="A231" s="72" t="s">
        <v>355</v>
      </c>
      <c r="B231" s="73"/>
      <c r="C231" s="74">
        <v>19117</v>
      </c>
      <c r="D231" s="74" t="s">
        <v>308</v>
      </c>
      <c r="E231" s="74"/>
      <c r="F231" s="75">
        <v>706.86</v>
      </c>
      <c r="G231" s="75">
        <v>706.86</v>
      </c>
      <c r="H231" s="75">
        <v>0</v>
      </c>
      <c r="I231" s="75">
        <v>990</v>
      </c>
      <c r="J231" s="74" t="s">
        <v>70</v>
      </c>
      <c r="K231" s="76"/>
      <c r="L231" s="75">
        <f>F231*K231</f>
        <v>0</v>
      </c>
      <c r="M231" s="75">
        <f>G231*K231</f>
        <v>0</v>
      </c>
      <c r="N231" s="75">
        <f>H231*K231</f>
        <v>0</v>
      </c>
      <c r="O231" s="75">
        <f>I231*K231</f>
        <v>0</v>
      </c>
      <c r="P231" s="77">
        <f>I231*100/F231-100</f>
        <v>40.056022408963571</v>
      </c>
      <c r="Q231" s="77">
        <f>I231*100/G231-100</f>
        <v>40.056022408963571</v>
      </c>
      <c r="R231" s="77" t="e">
        <f>I231*100/H231-100</f>
        <v>#DIV/0!</v>
      </c>
      <c r="S231" s="74"/>
      <c r="T231" s="78" t="s">
        <v>309</v>
      </c>
      <c r="U231" s="78"/>
    </row>
    <row r="232" spans="1:21" ht="110.1" customHeight="1">
      <c r="A232" s="72" t="s">
        <v>355</v>
      </c>
      <c r="B232" s="73"/>
      <c r="C232" s="74">
        <v>19392</v>
      </c>
      <c r="D232" s="74" t="s">
        <v>310</v>
      </c>
      <c r="E232" s="74"/>
      <c r="F232" s="75">
        <v>1142.4000000000001</v>
      </c>
      <c r="G232" s="75">
        <v>1142.4000000000001</v>
      </c>
      <c r="H232" s="75">
        <v>0</v>
      </c>
      <c r="I232" s="75">
        <v>1600</v>
      </c>
      <c r="J232" s="74" t="s">
        <v>70</v>
      </c>
      <c r="K232" s="76"/>
      <c r="L232" s="75">
        <f>F232*K232</f>
        <v>0</v>
      </c>
      <c r="M232" s="75">
        <f>G232*K232</f>
        <v>0</v>
      </c>
      <c r="N232" s="75">
        <f>H232*K232</f>
        <v>0</v>
      </c>
      <c r="O232" s="75">
        <f>I232*K232</f>
        <v>0</v>
      </c>
      <c r="P232" s="77">
        <f>I232*100/F232-100</f>
        <v>40.056022408963571</v>
      </c>
      <c r="Q232" s="77">
        <f>I232*100/G232-100</f>
        <v>40.056022408963571</v>
      </c>
      <c r="R232" s="77" t="e">
        <f>I232*100/H232-100</f>
        <v>#DIV/0!</v>
      </c>
      <c r="S232" s="74"/>
      <c r="T232" s="78" t="s">
        <v>311</v>
      </c>
      <c r="U232" s="78"/>
    </row>
    <row r="233" spans="1:21" ht="110.1" customHeight="1">
      <c r="A233" s="72" t="s">
        <v>355</v>
      </c>
      <c r="B233" s="73"/>
      <c r="C233" s="74">
        <v>22997</v>
      </c>
      <c r="D233" s="74" t="s">
        <v>312</v>
      </c>
      <c r="E233" s="74"/>
      <c r="F233" s="75">
        <v>706.86</v>
      </c>
      <c r="G233" s="75">
        <v>706.86</v>
      </c>
      <c r="H233" s="75">
        <v>0</v>
      </c>
      <c r="I233" s="75">
        <v>990</v>
      </c>
      <c r="J233" s="74" t="s">
        <v>60</v>
      </c>
      <c r="K233" s="76"/>
      <c r="L233" s="75">
        <f>F233*K233</f>
        <v>0</v>
      </c>
      <c r="M233" s="75">
        <f>G233*K233</f>
        <v>0</v>
      </c>
      <c r="N233" s="75">
        <f>H233*K233</f>
        <v>0</v>
      </c>
      <c r="O233" s="75">
        <f>I233*K233</f>
        <v>0</v>
      </c>
      <c r="P233" s="77">
        <f>I233*100/F233-100</f>
        <v>40.056022408963571</v>
      </c>
      <c r="Q233" s="77">
        <f>I233*100/G233-100</f>
        <v>40.056022408963571</v>
      </c>
      <c r="R233" s="77" t="e">
        <f>I233*100/H233-100</f>
        <v>#DIV/0!</v>
      </c>
      <c r="S233" s="74"/>
      <c r="T233" s="78" t="s">
        <v>313</v>
      </c>
      <c r="U233" s="78"/>
    </row>
    <row r="234" spans="1:21" ht="110.1" customHeight="1">
      <c r="A234" s="72" t="s">
        <v>355</v>
      </c>
      <c r="B234" s="73"/>
      <c r="C234" s="74">
        <v>23346</v>
      </c>
      <c r="D234" s="74" t="s">
        <v>361</v>
      </c>
      <c r="E234" s="74"/>
      <c r="F234" s="75">
        <v>0</v>
      </c>
      <c r="G234" s="75">
        <v>0</v>
      </c>
      <c r="H234" s="75">
        <v>0</v>
      </c>
      <c r="I234" s="75">
        <v>0</v>
      </c>
      <c r="J234" s="74" t="s">
        <v>60</v>
      </c>
      <c r="K234" s="76"/>
      <c r="L234" s="75">
        <f>F234*K234</f>
        <v>0</v>
      </c>
      <c r="M234" s="75">
        <f>G234*K234</f>
        <v>0</v>
      </c>
      <c r="N234" s="75">
        <f>H234*K234</f>
        <v>0</v>
      </c>
      <c r="O234" s="75">
        <f>I234*K234</f>
        <v>0</v>
      </c>
      <c r="P234" s="77" t="e">
        <f>I234*100/F234-100</f>
        <v>#DIV/0!</v>
      </c>
      <c r="Q234" s="77" t="e">
        <f>I234*100/G234-100</f>
        <v>#DIV/0!</v>
      </c>
      <c r="R234" s="77" t="e">
        <f>I234*100/H234-100</f>
        <v>#DIV/0!</v>
      </c>
      <c r="S234" s="74"/>
      <c r="T234" s="78"/>
      <c r="U234" s="78"/>
    </row>
    <row r="235" spans="1:21" ht="110.1" customHeight="1">
      <c r="A235" s="72" t="s">
        <v>355</v>
      </c>
      <c r="B235" s="73"/>
      <c r="C235" s="74">
        <v>21692</v>
      </c>
      <c r="D235" s="74" t="s">
        <v>362</v>
      </c>
      <c r="E235" s="74"/>
      <c r="F235" s="75">
        <v>19.5</v>
      </c>
      <c r="G235" s="75">
        <v>19.5</v>
      </c>
      <c r="H235" s="75">
        <v>0</v>
      </c>
      <c r="I235" s="75">
        <v>30</v>
      </c>
      <c r="J235" s="74" t="s">
        <v>60</v>
      </c>
      <c r="K235" s="76"/>
      <c r="L235" s="75">
        <f>F235*K235</f>
        <v>0</v>
      </c>
      <c r="M235" s="75">
        <f>G235*K235</f>
        <v>0</v>
      </c>
      <c r="N235" s="75">
        <f>H235*K235</f>
        <v>0</v>
      </c>
      <c r="O235" s="75">
        <f>I235*K235</f>
        <v>0</v>
      </c>
      <c r="P235" s="77">
        <f>I235*100/F235-100</f>
        <v>53.84615384615384</v>
      </c>
      <c r="Q235" s="77">
        <f>I235*100/G235-100</f>
        <v>53.84615384615384</v>
      </c>
      <c r="R235" s="77" t="e">
        <f>I235*100/H235-100</f>
        <v>#DIV/0!</v>
      </c>
      <c r="S235" s="74"/>
      <c r="T235" s="78" t="s">
        <v>363</v>
      </c>
      <c r="U235" s="78"/>
    </row>
    <row r="236" spans="1:21" ht="110.1" customHeight="1">
      <c r="A236" s="72" t="s">
        <v>355</v>
      </c>
      <c r="B236" s="73"/>
      <c r="C236" s="74">
        <v>22749</v>
      </c>
      <c r="D236" s="74" t="s">
        <v>316</v>
      </c>
      <c r="E236" s="74"/>
      <c r="F236" s="75">
        <v>642.6</v>
      </c>
      <c r="G236" s="75">
        <v>642.6</v>
      </c>
      <c r="H236" s="75">
        <v>0</v>
      </c>
      <c r="I236" s="75">
        <v>900</v>
      </c>
      <c r="J236" s="74" t="s">
        <v>70</v>
      </c>
      <c r="K236" s="76"/>
      <c r="L236" s="75">
        <f>F236*K236</f>
        <v>0</v>
      </c>
      <c r="M236" s="75">
        <f>G236*K236</f>
        <v>0</v>
      </c>
      <c r="N236" s="75">
        <f>H236*K236</f>
        <v>0</v>
      </c>
      <c r="O236" s="75">
        <f>I236*K236</f>
        <v>0</v>
      </c>
      <c r="P236" s="77">
        <f>I236*100/F236-100</f>
        <v>40.056022408963571</v>
      </c>
      <c r="Q236" s="77">
        <f>I236*100/G236-100</f>
        <v>40.056022408963571</v>
      </c>
      <c r="R236" s="77" t="e">
        <f>I236*100/H236-100</f>
        <v>#DIV/0!</v>
      </c>
      <c r="S236" s="74"/>
      <c r="T236" s="78" t="s">
        <v>317</v>
      </c>
      <c r="U236" s="78"/>
    </row>
    <row r="237" spans="1:21" ht="110.1" customHeight="1">
      <c r="A237" s="72" t="s">
        <v>355</v>
      </c>
      <c r="B237" s="73"/>
      <c r="C237" s="74">
        <v>22577</v>
      </c>
      <c r="D237" s="74" t="s">
        <v>318</v>
      </c>
      <c r="E237" s="74"/>
      <c r="F237" s="75">
        <v>492.66</v>
      </c>
      <c r="G237" s="75">
        <v>492.66</v>
      </c>
      <c r="H237" s="75">
        <v>0</v>
      </c>
      <c r="I237" s="75">
        <v>690</v>
      </c>
      <c r="J237" s="74" t="s">
        <v>70</v>
      </c>
      <c r="K237" s="76"/>
      <c r="L237" s="75">
        <f>F237*K237</f>
        <v>0</v>
      </c>
      <c r="M237" s="75">
        <f>G237*K237</f>
        <v>0</v>
      </c>
      <c r="N237" s="75">
        <f>H237*K237</f>
        <v>0</v>
      </c>
      <c r="O237" s="75">
        <f>I237*K237</f>
        <v>0</v>
      </c>
      <c r="P237" s="77">
        <f>I237*100/F237-100</f>
        <v>40.056022408963571</v>
      </c>
      <c r="Q237" s="77">
        <f>I237*100/G237-100</f>
        <v>40.056022408963571</v>
      </c>
      <c r="R237" s="77" t="e">
        <f>I237*100/H237-100</f>
        <v>#DIV/0!</v>
      </c>
      <c r="S237" s="74"/>
      <c r="T237" s="78" t="s">
        <v>319</v>
      </c>
      <c r="U237" s="78"/>
    </row>
    <row r="238" spans="1:21" ht="110.1" customHeight="1">
      <c r="A238" s="72" t="s">
        <v>355</v>
      </c>
      <c r="B238" s="73"/>
      <c r="C238" s="74">
        <v>22798</v>
      </c>
      <c r="D238" s="74" t="s">
        <v>320</v>
      </c>
      <c r="E238" s="74"/>
      <c r="F238" s="75">
        <v>1142.4000000000001</v>
      </c>
      <c r="G238" s="75">
        <v>1142.4000000000001</v>
      </c>
      <c r="H238" s="75">
        <v>0</v>
      </c>
      <c r="I238" s="75">
        <v>1600</v>
      </c>
      <c r="J238" s="74" t="s">
        <v>70</v>
      </c>
      <c r="K238" s="76"/>
      <c r="L238" s="75">
        <f>F238*K238</f>
        <v>0</v>
      </c>
      <c r="M238" s="75">
        <f>G238*K238</f>
        <v>0</v>
      </c>
      <c r="N238" s="75">
        <f>H238*K238</f>
        <v>0</v>
      </c>
      <c r="O238" s="75">
        <f>I238*K238</f>
        <v>0</v>
      </c>
      <c r="P238" s="77">
        <f>I238*100/F238-100</f>
        <v>40.056022408963571</v>
      </c>
      <c r="Q238" s="77">
        <f>I238*100/G238-100</f>
        <v>40.056022408963571</v>
      </c>
      <c r="R238" s="77" t="e">
        <f>I238*100/H238-100</f>
        <v>#DIV/0!</v>
      </c>
      <c r="S238" s="74"/>
      <c r="T238" s="78" t="s">
        <v>321</v>
      </c>
      <c r="U238" s="78"/>
    </row>
    <row r="239" spans="1:21" ht="110.1" customHeight="1">
      <c r="A239" s="72" t="s">
        <v>364</v>
      </c>
      <c r="B239" s="73"/>
      <c r="C239" s="74">
        <v>22170</v>
      </c>
      <c r="D239" s="74" t="s">
        <v>180</v>
      </c>
      <c r="E239" s="74"/>
      <c r="F239" s="75">
        <v>3034.5</v>
      </c>
      <c r="G239" s="75">
        <v>3034.5</v>
      </c>
      <c r="H239" s="75">
        <v>0</v>
      </c>
      <c r="I239" s="75">
        <v>4250</v>
      </c>
      <c r="J239" s="74" t="s">
        <v>60</v>
      </c>
      <c r="K239" s="76"/>
      <c r="L239" s="75">
        <f>F239*K239</f>
        <v>0</v>
      </c>
      <c r="M239" s="75">
        <f>G239*K239</f>
        <v>0</v>
      </c>
      <c r="N239" s="75">
        <f>H239*K239</f>
        <v>0</v>
      </c>
      <c r="O239" s="75">
        <f>I239*K239</f>
        <v>0</v>
      </c>
      <c r="P239" s="77">
        <f>I239*100/F239-100</f>
        <v>40.056022408963599</v>
      </c>
      <c r="Q239" s="77">
        <f>I239*100/G239-100</f>
        <v>40.056022408963599</v>
      </c>
      <c r="R239" s="77" t="e">
        <f>I239*100/H239-100</f>
        <v>#DIV/0!</v>
      </c>
      <c r="S239" s="79" t="s">
        <v>182</v>
      </c>
      <c r="T239" s="78" t="s">
        <v>183</v>
      </c>
      <c r="U239" s="78"/>
    </row>
    <row r="240" spans="1:21" ht="110.1" customHeight="1">
      <c r="A240" s="72" t="s">
        <v>364</v>
      </c>
      <c r="B240" s="73"/>
      <c r="C240" s="74">
        <v>23043</v>
      </c>
      <c r="D240" s="74" t="s">
        <v>365</v>
      </c>
      <c r="E240" s="74"/>
      <c r="F240" s="75">
        <v>5069.3999999999996</v>
      </c>
      <c r="G240" s="75">
        <v>5069.3999999999996</v>
      </c>
      <c r="H240" s="75">
        <v>0</v>
      </c>
      <c r="I240" s="75">
        <v>7100</v>
      </c>
      <c r="J240" s="74" t="s">
        <v>70</v>
      </c>
      <c r="K240" s="76"/>
      <c r="L240" s="75">
        <f>F240*K240</f>
        <v>0</v>
      </c>
      <c r="M240" s="75">
        <f>G240*K240</f>
        <v>0</v>
      </c>
      <c r="N240" s="75">
        <f>H240*K240</f>
        <v>0</v>
      </c>
      <c r="O240" s="75">
        <f>I240*K240</f>
        <v>0</v>
      </c>
      <c r="P240" s="77">
        <f>I240*100/F240-100</f>
        <v>40.056022408963599</v>
      </c>
      <c r="Q240" s="77">
        <f>I240*100/G240-100</f>
        <v>40.056022408963599</v>
      </c>
      <c r="R240" s="77" t="e">
        <f>I240*100/H240-100</f>
        <v>#DIV/0!</v>
      </c>
      <c r="S240" s="74"/>
      <c r="T240" s="78" t="s">
        <v>366</v>
      </c>
      <c r="U240" s="78"/>
    </row>
    <row r="241" spans="1:21" ht="110.1" customHeight="1">
      <c r="A241" s="72" t="s">
        <v>364</v>
      </c>
      <c r="B241" s="73"/>
      <c r="C241" s="74">
        <v>23121</v>
      </c>
      <c r="D241" s="74" t="s">
        <v>153</v>
      </c>
      <c r="E241" s="74"/>
      <c r="F241" s="75">
        <v>4605.3</v>
      </c>
      <c r="G241" s="75">
        <v>4605.3</v>
      </c>
      <c r="H241" s="75">
        <v>0</v>
      </c>
      <c r="I241" s="75">
        <v>6450</v>
      </c>
      <c r="J241" s="74" t="s">
        <v>70</v>
      </c>
      <c r="K241" s="76"/>
      <c r="L241" s="75">
        <f>F241*K241</f>
        <v>0</v>
      </c>
      <c r="M241" s="75">
        <f>G241*K241</f>
        <v>0</v>
      </c>
      <c r="N241" s="75">
        <f>H241*K241</f>
        <v>0</v>
      </c>
      <c r="O241" s="75">
        <f>I241*K241</f>
        <v>0</v>
      </c>
      <c r="P241" s="77">
        <f>I241*100/F241-100</f>
        <v>40.056022408963571</v>
      </c>
      <c r="Q241" s="77">
        <f>I241*100/G241-100</f>
        <v>40.056022408963571</v>
      </c>
      <c r="R241" s="77" t="e">
        <f>I241*100/H241-100</f>
        <v>#DIV/0!</v>
      </c>
      <c r="S241" s="74"/>
      <c r="T241" s="78" t="s">
        <v>154</v>
      </c>
      <c r="U241" s="78"/>
    </row>
    <row r="242" spans="1:21" ht="110.1" customHeight="1">
      <c r="A242" s="72" t="s">
        <v>364</v>
      </c>
      <c r="B242" s="73"/>
      <c r="C242" s="74">
        <v>23207</v>
      </c>
      <c r="D242" s="74" t="s">
        <v>367</v>
      </c>
      <c r="E242" s="74"/>
      <c r="F242" s="75">
        <v>374.85</v>
      </c>
      <c r="G242" s="75">
        <v>374.85</v>
      </c>
      <c r="H242" s="75">
        <v>0</v>
      </c>
      <c r="I242" s="75">
        <v>750</v>
      </c>
      <c r="J242" s="74" t="s">
        <v>60</v>
      </c>
      <c r="K242" s="76"/>
      <c r="L242" s="75">
        <f>F242*K242</f>
        <v>0</v>
      </c>
      <c r="M242" s="75">
        <f>G242*K242</f>
        <v>0</v>
      </c>
      <c r="N242" s="75">
        <f>H242*K242</f>
        <v>0</v>
      </c>
      <c r="O242" s="75">
        <f>I242*K242</f>
        <v>0</v>
      </c>
      <c r="P242" s="77">
        <f>I242*100/F242-100</f>
        <v>100.08003201280511</v>
      </c>
      <c r="Q242" s="77">
        <f>I242*100/G242-100</f>
        <v>100.08003201280511</v>
      </c>
      <c r="R242" s="77" t="e">
        <f>I242*100/H242-100</f>
        <v>#DIV/0!</v>
      </c>
      <c r="S242" s="74"/>
      <c r="T242" s="78" t="s">
        <v>368</v>
      </c>
      <c r="U242" s="78"/>
    </row>
    <row r="243" spans="1:21" ht="110.1" customHeight="1">
      <c r="A243" s="72" t="s">
        <v>364</v>
      </c>
      <c r="B243" s="73"/>
      <c r="C243" s="74">
        <v>19367</v>
      </c>
      <c r="D243" s="74" t="s">
        <v>240</v>
      </c>
      <c r="E243" s="74"/>
      <c r="F243" s="75">
        <v>1642.2</v>
      </c>
      <c r="G243" s="75">
        <v>1642.2</v>
      </c>
      <c r="H243" s="75">
        <v>0</v>
      </c>
      <c r="I243" s="75">
        <v>2300</v>
      </c>
      <c r="J243" s="74" t="s">
        <v>70</v>
      </c>
      <c r="K243" s="76"/>
      <c r="L243" s="75">
        <f>F243*K243</f>
        <v>0</v>
      </c>
      <c r="M243" s="75">
        <f>G243*K243</f>
        <v>0</v>
      </c>
      <c r="N243" s="75">
        <f>H243*K243</f>
        <v>0</v>
      </c>
      <c r="O243" s="75">
        <f>I243*K243</f>
        <v>0</v>
      </c>
      <c r="P243" s="77">
        <f>I243*100/F243-100</f>
        <v>40.056022408963571</v>
      </c>
      <c r="Q243" s="77">
        <f>I243*100/G243-100</f>
        <v>40.056022408963571</v>
      </c>
      <c r="R243" s="77" t="e">
        <f>I243*100/H243-100</f>
        <v>#DIV/0!</v>
      </c>
      <c r="S243" s="79" t="s">
        <v>241</v>
      </c>
      <c r="T243" s="78" t="s">
        <v>242</v>
      </c>
      <c r="U243" s="78"/>
    </row>
    <row r="244" spans="1:21">
      <c r="B244" s="80"/>
      <c r="C244" s="81"/>
      <c r="D244" s="81"/>
      <c r="E244" s="81"/>
      <c r="F244" s="82"/>
      <c r="G244" s="82"/>
      <c r="H244" s="82"/>
      <c r="I244" s="82"/>
      <c r="J244" s="81"/>
      <c r="K244" s="83"/>
      <c r="L244" s="82"/>
      <c r="M244" s="82"/>
      <c r="N244" s="82"/>
      <c r="O244" s="82"/>
      <c r="P244" s="84"/>
      <c r="Q244" s="84"/>
      <c r="R244" s="84"/>
      <c r="S244" s="81"/>
      <c r="T244" s="81"/>
      <c r="U244" s="81"/>
    </row>
    <row r="245" spans="1:21" ht="110.1" customHeight="1">
      <c r="A245" s="72" t="s">
        <v>364</v>
      </c>
      <c r="B245" s="73"/>
      <c r="C245" s="74">
        <v>22804</v>
      </c>
      <c r="D245" s="74" t="s">
        <v>369</v>
      </c>
      <c r="E245" s="74"/>
      <c r="F245" s="75">
        <v>4605.3</v>
      </c>
      <c r="G245" s="75">
        <v>4605.3</v>
      </c>
      <c r="H245" s="75">
        <v>0</v>
      </c>
      <c r="I245" s="75">
        <v>6450</v>
      </c>
      <c r="J245" s="74" t="s">
        <v>70</v>
      </c>
      <c r="K245" s="76"/>
      <c r="L245" s="75">
        <f>F245*K245</f>
        <v>0</v>
      </c>
      <c r="M245" s="75">
        <f>G245*K245</f>
        <v>0</v>
      </c>
      <c r="N245" s="75">
        <f>H245*K245</f>
        <v>0</v>
      </c>
      <c r="O245" s="75">
        <f>I245*K245</f>
        <v>0</v>
      </c>
      <c r="P245" s="77">
        <f>I245*100/F245-100</f>
        <v>40.056022408963571</v>
      </c>
      <c r="Q245" s="77">
        <f>I245*100/G245-100</f>
        <v>40.056022408963571</v>
      </c>
      <c r="R245" s="77" t="e">
        <f>I245*100/H245-100</f>
        <v>#DIV/0!</v>
      </c>
      <c r="S245" s="74"/>
      <c r="T245" s="78" t="s">
        <v>370</v>
      </c>
      <c r="U245" s="78"/>
    </row>
    <row r="246" spans="1:21" ht="110.1" customHeight="1">
      <c r="A246" s="72" t="s">
        <v>364</v>
      </c>
      <c r="B246" s="73"/>
      <c r="C246" s="74">
        <v>23177</v>
      </c>
      <c r="D246" s="74" t="s">
        <v>371</v>
      </c>
      <c r="E246" s="74"/>
      <c r="F246" s="75">
        <v>892.5</v>
      </c>
      <c r="G246" s="75">
        <v>892.5</v>
      </c>
      <c r="H246" s="75">
        <v>0</v>
      </c>
      <c r="I246" s="75">
        <v>1250</v>
      </c>
      <c r="J246" s="74" t="s">
        <v>60</v>
      </c>
      <c r="K246" s="76"/>
      <c r="L246" s="75">
        <f>F246*K246</f>
        <v>0</v>
      </c>
      <c r="M246" s="75">
        <f>G246*K246</f>
        <v>0</v>
      </c>
      <c r="N246" s="75">
        <f>H246*K246</f>
        <v>0</v>
      </c>
      <c r="O246" s="75">
        <f>I246*K246</f>
        <v>0</v>
      </c>
      <c r="P246" s="77">
        <f>I246*100/F246-100</f>
        <v>40.056022408963599</v>
      </c>
      <c r="Q246" s="77">
        <f>I246*100/G246-100</f>
        <v>40.056022408963599</v>
      </c>
      <c r="R246" s="77" t="e">
        <f>I246*100/H246-100</f>
        <v>#DIV/0!</v>
      </c>
      <c r="S246" s="74"/>
      <c r="T246" s="78" t="s">
        <v>372</v>
      </c>
      <c r="U246" s="78"/>
    </row>
    <row r="247" spans="1:21" ht="110.1" customHeight="1">
      <c r="A247" s="72" t="s">
        <v>364</v>
      </c>
      <c r="B247" s="73"/>
      <c r="C247" s="74">
        <v>23291</v>
      </c>
      <c r="D247" s="74" t="s">
        <v>373</v>
      </c>
      <c r="E247" s="74"/>
      <c r="F247" s="75">
        <v>635</v>
      </c>
      <c r="G247" s="75">
        <v>635</v>
      </c>
      <c r="H247" s="75">
        <v>0</v>
      </c>
      <c r="I247" s="75">
        <v>890</v>
      </c>
      <c r="J247" s="74" t="s">
        <v>70</v>
      </c>
      <c r="K247" s="76"/>
      <c r="L247" s="75">
        <f>F247*K247</f>
        <v>0</v>
      </c>
      <c r="M247" s="75">
        <f>G247*K247</f>
        <v>0</v>
      </c>
      <c r="N247" s="75">
        <f>H247*K247</f>
        <v>0</v>
      </c>
      <c r="O247" s="75">
        <f>I247*K247</f>
        <v>0</v>
      </c>
      <c r="P247" s="77">
        <f>I247*100/F247-100</f>
        <v>40.157480314960623</v>
      </c>
      <c r="Q247" s="77">
        <f>I247*100/G247-100</f>
        <v>40.157480314960623</v>
      </c>
      <c r="R247" s="77" t="e">
        <f>I247*100/H247-100</f>
        <v>#DIV/0!</v>
      </c>
      <c r="S247" s="74"/>
      <c r="T247" s="78" t="s">
        <v>374</v>
      </c>
      <c r="U247" s="78"/>
    </row>
    <row r="248" spans="1:21" ht="110.1" customHeight="1">
      <c r="A248" s="72" t="s">
        <v>364</v>
      </c>
      <c r="B248" s="73"/>
      <c r="C248" s="74">
        <v>23292</v>
      </c>
      <c r="D248" s="74" t="s">
        <v>375</v>
      </c>
      <c r="E248" s="74"/>
      <c r="F248" s="75">
        <v>892.5</v>
      </c>
      <c r="G248" s="75">
        <v>892.5</v>
      </c>
      <c r="H248" s="75">
        <v>0</v>
      </c>
      <c r="I248" s="75">
        <v>1250</v>
      </c>
      <c r="J248" s="74" t="s">
        <v>60</v>
      </c>
      <c r="K248" s="76"/>
      <c r="L248" s="75">
        <f>F248*K248</f>
        <v>0</v>
      </c>
      <c r="M248" s="75">
        <f>G248*K248</f>
        <v>0</v>
      </c>
      <c r="N248" s="75">
        <f>H248*K248</f>
        <v>0</v>
      </c>
      <c r="O248" s="75">
        <f>I248*K248</f>
        <v>0</v>
      </c>
      <c r="P248" s="77">
        <f>I248*100/F248-100</f>
        <v>40.056022408963599</v>
      </c>
      <c r="Q248" s="77">
        <f>I248*100/G248-100</f>
        <v>40.056022408963599</v>
      </c>
      <c r="R248" s="77" t="e">
        <f>I248*100/H248-100</f>
        <v>#DIV/0!</v>
      </c>
      <c r="S248" s="74"/>
      <c r="T248" s="78" t="s">
        <v>376</v>
      </c>
      <c r="U248" s="78"/>
    </row>
    <row r="249" spans="1:21" ht="110.1" customHeight="1">
      <c r="A249" s="72" t="s">
        <v>364</v>
      </c>
      <c r="B249" s="73"/>
      <c r="C249" s="74">
        <v>21802</v>
      </c>
      <c r="D249" s="74" t="s">
        <v>377</v>
      </c>
      <c r="E249" s="74"/>
      <c r="F249" s="75">
        <v>3284.4</v>
      </c>
      <c r="G249" s="75">
        <v>3284.4</v>
      </c>
      <c r="H249" s="75">
        <v>0</v>
      </c>
      <c r="I249" s="75">
        <v>4600</v>
      </c>
      <c r="J249" s="74" t="s">
        <v>70</v>
      </c>
      <c r="K249" s="76"/>
      <c r="L249" s="75">
        <f>F249*K249</f>
        <v>0</v>
      </c>
      <c r="M249" s="75">
        <f>G249*K249</f>
        <v>0</v>
      </c>
      <c r="N249" s="75">
        <f>H249*K249</f>
        <v>0</v>
      </c>
      <c r="O249" s="75">
        <f>I249*K249</f>
        <v>0</v>
      </c>
      <c r="P249" s="77">
        <f>I249*100/F249-100</f>
        <v>40.056022408963571</v>
      </c>
      <c r="Q249" s="77">
        <f>I249*100/G249-100</f>
        <v>40.056022408963571</v>
      </c>
      <c r="R249" s="77" t="e">
        <f>I249*100/H249-100</f>
        <v>#DIV/0!</v>
      </c>
      <c r="S249" s="74"/>
      <c r="T249" s="78" t="s">
        <v>378</v>
      </c>
      <c r="U249" s="78"/>
    </row>
    <row r="250" spans="1:21" ht="110.1" customHeight="1">
      <c r="A250" s="72" t="s">
        <v>364</v>
      </c>
      <c r="B250" s="73"/>
      <c r="C250" s="74">
        <v>22827</v>
      </c>
      <c r="D250" s="74" t="s">
        <v>379</v>
      </c>
      <c r="E250" s="74"/>
      <c r="F250" s="75">
        <v>11245.5</v>
      </c>
      <c r="G250" s="75">
        <v>11245.5</v>
      </c>
      <c r="H250" s="75">
        <v>0</v>
      </c>
      <c r="I250" s="75">
        <v>15750</v>
      </c>
      <c r="J250" s="74" t="s">
        <v>70</v>
      </c>
      <c r="K250" s="76"/>
      <c r="L250" s="75">
        <f>F250*K250</f>
        <v>0</v>
      </c>
      <c r="M250" s="75">
        <f>G250*K250</f>
        <v>0</v>
      </c>
      <c r="N250" s="75">
        <f>H250*K250</f>
        <v>0</v>
      </c>
      <c r="O250" s="75">
        <f>I250*K250</f>
        <v>0</v>
      </c>
      <c r="P250" s="77">
        <f>I250*100/F250-100</f>
        <v>40.056022408963599</v>
      </c>
      <c r="Q250" s="77">
        <f>I250*100/G250-100</f>
        <v>40.056022408963599</v>
      </c>
      <c r="R250" s="77" t="e">
        <f>I250*100/H250-100</f>
        <v>#DIV/0!</v>
      </c>
      <c r="S250" s="74"/>
      <c r="T250" s="78" t="s">
        <v>380</v>
      </c>
      <c r="U250" s="78"/>
    </row>
    <row r="251" spans="1:21" ht="110.1" customHeight="1">
      <c r="A251" s="72" t="s">
        <v>364</v>
      </c>
      <c r="B251" s="73"/>
      <c r="C251" s="74">
        <v>21804</v>
      </c>
      <c r="D251" s="74" t="s">
        <v>381</v>
      </c>
      <c r="E251" s="74"/>
      <c r="F251" s="75">
        <v>421</v>
      </c>
      <c r="G251" s="75">
        <v>421</v>
      </c>
      <c r="H251" s="75">
        <v>0</v>
      </c>
      <c r="I251" s="75">
        <v>590</v>
      </c>
      <c r="J251" s="74" t="s">
        <v>60</v>
      </c>
      <c r="K251" s="76"/>
      <c r="L251" s="75">
        <f>F251*K251</f>
        <v>0</v>
      </c>
      <c r="M251" s="75">
        <f>G251*K251</f>
        <v>0</v>
      </c>
      <c r="N251" s="75">
        <f>H251*K251</f>
        <v>0</v>
      </c>
      <c r="O251" s="75">
        <f>I251*K251</f>
        <v>0</v>
      </c>
      <c r="P251" s="77">
        <f>I251*100/F251-100</f>
        <v>40.14251781472683</v>
      </c>
      <c r="Q251" s="77">
        <f>I251*100/G251-100</f>
        <v>40.14251781472683</v>
      </c>
      <c r="R251" s="77" t="e">
        <f>I251*100/H251-100</f>
        <v>#DIV/0!</v>
      </c>
      <c r="S251" s="74"/>
      <c r="T251" s="78"/>
      <c r="U251" s="78"/>
    </row>
    <row r="252" spans="1:21" ht="110.1" customHeight="1">
      <c r="A252" s="72" t="s">
        <v>364</v>
      </c>
      <c r="B252" s="73"/>
      <c r="C252" s="74">
        <v>22817</v>
      </c>
      <c r="D252" s="74" t="s">
        <v>382</v>
      </c>
      <c r="E252" s="74"/>
      <c r="F252" s="75">
        <v>1963</v>
      </c>
      <c r="G252" s="75">
        <v>1963</v>
      </c>
      <c r="H252" s="75">
        <v>0</v>
      </c>
      <c r="I252" s="75">
        <v>2750</v>
      </c>
      <c r="J252" s="74" t="s">
        <v>60</v>
      </c>
      <c r="K252" s="76"/>
      <c r="L252" s="75">
        <f>F252*K252</f>
        <v>0</v>
      </c>
      <c r="M252" s="75">
        <f>G252*K252</f>
        <v>0</v>
      </c>
      <c r="N252" s="75">
        <f>H252*K252</f>
        <v>0</v>
      </c>
      <c r="O252" s="75">
        <f>I252*K252</f>
        <v>0</v>
      </c>
      <c r="P252" s="77">
        <f>I252*100/F252-100</f>
        <v>40.091696383087111</v>
      </c>
      <c r="Q252" s="77">
        <f>I252*100/G252-100</f>
        <v>40.091696383087111</v>
      </c>
      <c r="R252" s="77" t="e">
        <f>I252*100/H252-100</f>
        <v>#DIV/0!</v>
      </c>
      <c r="S252" s="74"/>
      <c r="T252" s="78" t="s">
        <v>383</v>
      </c>
      <c r="U252" s="78"/>
    </row>
    <row r="253" spans="1:21" ht="110.1" customHeight="1">
      <c r="A253" s="72" t="s">
        <v>364</v>
      </c>
      <c r="B253" s="73"/>
      <c r="C253" s="74">
        <v>21824</v>
      </c>
      <c r="D253" s="74" t="s">
        <v>384</v>
      </c>
      <c r="E253" s="74"/>
      <c r="F253" s="75">
        <v>706.86</v>
      </c>
      <c r="G253" s="75">
        <v>706.86</v>
      </c>
      <c r="H253" s="75">
        <v>0</v>
      </c>
      <c r="I253" s="75">
        <v>990</v>
      </c>
      <c r="J253" s="74" t="s">
        <v>70</v>
      </c>
      <c r="K253" s="76"/>
      <c r="L253" s="75">
        <f>F253*K253</f>
        <v>0</v>
      </c>
      <c r="M253" s="75">
        <f>G253*K253</f>
        <v>0</v>
      </c>
      <c r="N253" s="75">
        <f>H253*K253</f>
        <v>0</v>
      </c>
      <c r="O253" s="75">
        <f>I253*K253</f>
        <v>0</v>
      </c>
      <c r="P253" s="77">
        <f>I253*100/F253-100</f>
        <v>40.056022408963571</v>
      </c>
      <c r="Q253" s="77">
        <f>I253*100/G253-100</f>
        <v>40.056022408963571</v>
      </c>
      <c r="R253" s="77" t="e">
        <f>I253*100/H253-100</f>
        <v>#DIV/0!</v>
      </c>
      <c r="S253" s="74"/>
      <c r="T253" s="78" t="s">
        <v>385</v>
      </c>
      <c r="U253" s="78"/>
    </row>
    <row r="254" spans="1:21" ht="110.1" customHeight="1">
      <c r="A254" s="72" t="s">
        <v>364</v>
      </c>
      <c r="B254" s="73"/>
      <c r="C254" s="74">
        <v>4623</v>
      </c>
      <c r="D254" s="74" t="s">
        <v>224</v>
      </c>
      <c r="E254" s="74"/>
      <c r="F254" s="75">
        <v>19.5</v>
      </c>
      <c r="G254" s="75">
        <v>19.5</v>
      </c>
      <c r="H254" s="75">
        <v>0</v>
      </c>
      <c r="I254" s="75">
        <v>30</v>
      </c>
      <c r="J254" s="74" t="s">
        <v>60</v>
      </c>
      <c r="K254" s="76"/>
      <c r="L254" s="75">
        <f>F254*K254</f>
        <v>0</v>
      </c>
      <c r="M254" s="75">
        <f>G254*K254</f>
        <v>0</v>
      </c>
      <c r="N254" s="75">
        <f>H254*K254</f>
        <v>0</v>
      </c>
      <c r="O254" s="75">
        <f>I254*K254</f>
        <v>0</v>
      </c>
      <c r="P254" s="77">
        <f>I254*100/F254-100</f>
        <v>53.84615384615384</v>
      </c>
      <c r="Q254" s="77">
        <f>I254*100/G254-100</f>
        <v>53.84615384615384</v>
      </c>
      <c r="R254" s="77" t="e">
        <f>I254*100/H254-100</f>
        <v>#DIV/0!</v>
      </c>
      <c r="S254" s="74"/>
      <c r="T254" s="78" t="s">
        <v>225</v>
      </c>
      <c r="U254" s="78"/>
    </row>
    <row r="255" spans="1:21" ht="110.1" customHeight="1">
      <c r="A255" s="72" t="s">
        <v>364</v>
      </c>
      <c r="B255" s="73"/>
      <c r="C255" s="74">
        <v>22079</v>
      </c>
      <c r="D255" s="74" t="s">
        <v>386</v>
      </c>
      <c r="E255" s="74"/>
      <c r="F255" s="75">
        <v>18</v>
      </c>
      <c r="G255" s="75">
        <v>18</v>
      </c>
      <c r="H255" s="75">
        <v>0</v>
      </c>
      <c r="I255" s="75">
        <v>30</v>
      </c>
      <c r="J255" s="74" t="s">
        <v>70</v>
      </c>
      <c r="K255" s="76"/>
      <c r="L255" s="75">
        <f>F255*K255</f>
        <v>0</v>
      </c>
      <c r="M255" s="75">
        <f>G255*K255</f>
        <v>0</v>
      </c>
      <c r="N255" s="75">
        <f>H255*K255</f>
        <v>0</v>
      </c>
      <c r="O255" s="75">
        <f>I255*K255</f>
        <v>0</v>
      </c>
      <c r="P255" s="77">
        <f>I255*100/F255-100</f>
        <v>66.666666666666657</v>
      </c>
      <c r="Q255" s="77">
        <f>I255*100/G255-100</f>
        <v>66.666666666666657</v>
      </c>
      <c r="R255" s="77" t="e">
        <f>I255*100/H255-100</f>
        <v>#DIV/0!</v>
      </c>
      <c r="S255" s="74"/>
      <c r="T255" s="78" t="s">
        <v>387</v>
      </c>
      <c r="U255" s="78"/>
    </row>
    <row r="256" spans="1:21" ht="110.1" customHeight="1">
      <c r="A256" s="72" t="s">
        <v>364</v>
      </c>
      <c r="B256" s="73"/>
      <c r="C256" s="74">
        <v>23154</v>
      </c>
      <c r="D256" s="74" t="s">
        <v>115</v>
      </c>
      <c r="E256" s="74"/>
      <c r="F256" s="75">
        <v>785.4</v>
      </c>
      <c r="G256" s="75">
        <v>785.4</v>
      </c>
      <c r="H256" s="75">
        <v>0</v>
      </c>
      <c r="I256" s="75">
        <v>1100</v>
      </c>
      <c r="J256" s="74" t="s">
        <v>70</v>
      </c>
      <c r="K256" s="76"/>
      <c r="L256" s="75">
        <f>F256*K256</f>
        <v>0</v>
      </c>
      <c r="M256" s="75">
        <f>G256*K256</f>
        <v>0</v>
      </c>
      <c r="N256" s="75">
        <f>H256*K256</f>
        <v>0</v>
      </c>
      <c r="O256" s="75">
        <f>I256*K256</f>
        <v>0</v>
      </c>
      <c r="P256" s="77">
        <f>I256*100/F256-100</f>
        <v>40.056022408963599</v>
      </c>
      <c r="Q256" s="77">
        <f>I256*100/G256-100</f>
        <v>40.056022408963599</v>
      </c>
      <c r="R256" s="77" t="e">
        <f>I256*100/H256-100</f>
        <v>#DIV/0!</v>
      </c>
      <c r="S256" s="74"/>
      <c r="T256" s="78" t="s">
        <v>116</v>
      </c>
      <c r="U256" s="78"/>
    </row>
    <row r="257" spans="1:21" ht="110.1" customHeight="1">
      <c r="A257" s="72" t="s">
        <v>364</v>
      </c>
      <c r="B257" s="73"/>
      <c r="C257" s="74">
        <v>22799</v>
      </c>
      <c r="D257" s="74" t="s">
        <v>388</v>
      </c>
      <c r="E257" s="74"/>
      <c r="F257" s="75">
        <v>1535.1</v>
      </c>
      <c r="G257" s="75">
        <v>1535.1</v>
      </c>
      <c r="H257" s="75">
        <v>0</v>
      </c>
      <c r="I257" s="75">
        <v>2150</v>
      </c>
      <c r="J257" s="74" t="s">
        <v>70</v>
      </c>
      <c r="K257" s="76"/>
      <c r="L257" s="75">
        <f>F257*K257</f>
        <v>0</v>
      </c>
      <c r="M257" s="75">
        <f>G257*K257</f>
        <v>0</v>
      </c>
      <c r="N257" s="75">
        <f>H257*K257</f>
        <v>0</v>
      </c>
      <c r="O257" s="75">
        <f>I257*K257</f>
        <v>0</v>
      </c>
      <c r="P257" s="77">
        <f>I257*100/F257-100</f>
        <v>40.056022408963599</v>
      </c>
      <c r="Q257" s="77">
        <f>I257*100/G257-100</f>
        <v>40.056022408963599</v>
      </c>
      <c r="R257" s="77" t="e">
        <f>I257*100/H257-100</f>
        <v>#DIV/0!</v>
      </c>
      <c r="S257" s="74"/>
      <c r="T257" s="78" t="s">
        <v>389</v>
      </c>
      <c r="U257" s="78"/>
    </row>
    <row r="258" spans="1:21" ht="110.1" customHeight="1">
      <c r="A258" s="72" t="s">
        <v>390</v>
      </c>
      <c r="B258" s="73"/>
      <c r="C258" s="74">
        <v>22170</v>
      </c>
      <c r="D258" s="74" t="s">
        <v>180</v>
      </c>
      <c r="E258" s="74"/>
      <c r="F258" s="75">
        <v>3034.5</v>
      </c>
      <c r="G258" s="75">
        <v>3034.5</v>
      </c>
      <c r="H258" s="75">
        <v>0</v>
      </c>
      <c r="I258" s="75">
        <v>4250</v>
      </c>
      <c r="J258" s="74" t="s">
        <v>60</v>
      </c>
      <c r="K258" s="76"/>
      <c r="L258" s="75">
        <f>F258*K258</f>
        <v>0</v>
      </c>
      <c r="M258" s="75">
        <f>G258*K258</f>
        <v>0</v>
      </c>
      <c r="N258" s="75">
        <f>H258*K258</f>
        <v>0</v>
      </c>
      <c r="O258" s="75">
        <f>I258*K258</f>
        <v>0</v>
      </c>
      <c r="P258" s="77">
        <f>I258*100/F258-100</f>
        <v>40.056022408963599</v>
      </c>
      <c r="Q258" s="77">
        <f>I258*100/G258-100</f>
        <v>40.056022408963599</v>
      </c>
      <c r="R258" s="77" t="e">
        <f>I258*100/H258-100</f>
        <v>#DIV/0!</v>
      </c>
      <c r="S258" s="79" t="s">
        <v>182</v>
      </c>
      <c r="T258" s="78" t="s">
        <v>183</v>
      </c>
      <c r="U258" s="78"/>
    </row>
    <row r="259" spans="1:21" ht="110.1" customHeight="1">
      <c r="A259" s="72" t="s">
        <v>390</v>
      </c>
      <c r="B259" s="73"/>
      <c r="C259" s="74">
        <v>23305</v>
      </c>
      <c r="D259" s="74" t="s">
        <v>237</v>
      </c>
      <c r="E259" s="74"/>
      <c r="F259" s="75">
        <v>22026.9</v>
      </c>
      <c r="G259" s="75">
        <v>22026.9</v>
      </c>
      <c r="H259" s="75">
        <v>0</v>
      </c>
      <c r="I259" s="75">
        <v>30850</v>
      </c>
      <c r="J259" s="74" t="s">
        <v>70</v>
      </c>
      <c r="K259" s="76"/>
      <c r="L259" s="75">
        <f>F259*K259</f>
        <v>0</v>
      </c>
      <c r="M259" s="75">
        <f>G259*K259</f>
        <v>0</v>
      </c>
      <c r="N259" s="75">
        <f>H259*K259</f>
        <v>0</v>
      </c>
      <c r="O259" s="75">
        <f>I259*K259</f>
        <v>0</v>
      </c>
      <c r="P259" s="77">
        <f>I259*100/F259-100</f>
        <v>40.056022408963571</v>
      </c>
      <c r="Q259" s="77">
        <f>I259*100/G259-100</f>
        <v>40.056022408963571</v>
      </c>
      <c r="R259" s="77" t="e">
        <f>I259*100/H259-100</f>
        <v>#DIV/0!</v>
      </c>
      <c r="S259" s="79" t="s">
        <v>238</v>
      </c>
      <c r="T259" s="78" t="s">
        <v>239</v>
      </c>
      <c r="U259" s="78"/>
    </row>
    <row r="260" spans="1:21" ht="110.1" customHeight="1">
      <c r="A260" s="72" t="s">
        <v>390</v>
      </c>
      <c r="B260" s="73"/>
      <c r="C260" s="74">
        <v>23043</v>
      </c>
      <c r="D260" s="74" t="s">
        <v>365</v>
      </c>
      <c r="E260" s="74"/>
      <c r="F260" s="75">
        <v>5069.3999999999996</v>
      </c>
      <c r="G260" s="75">
        <v>5069.3999999999996</v>
      </c>
      <c r="H260" s="75">
        <v>0</v>
      </c>
      <c r="I260" s="75">
        <v>7100</v>
      </c>
      <c r="J260" s="74" t="s">
        <v>70</v>
      </c>
      <c r="K260" s="76"/>
      <c r="L260" s="75">
        <f>F260*K260</f>
        <v>0</v>
      </c>
      <c r="M260" s="75">
        <f>G260*K260</f>
        <v>0</v>
      </c>
      <c r="N260" s="75">
        <f>H260*K260</f>
        <v>0</v>
      </c>
      <c r="O260" s="75">
        <f>I260*K260</f>
        <v>0</v>
      </c>
      <c r="P260" s="77">
        <f>I260*100/F260-100</f>
        <v>40.056022408963599</v>
      </c>
      <c r="Q260" s="77">
        <f>I260*100/G260-100</f>
        <v>40.056022408963599</v>
      </c>
      <c r="R260" s="77" t="e">
        <f>I260*100/H260-100</f>
        <v>#DIV/0!</v>
      </c>
      <c r="S260" s="74"/>
      <c r="T260" s="78" t="s">
        <v>366</v>
      </c>
      <c r="U260" s="78"/>
    </row>
    <row r="261" spans="1:21" ht="110.1" customHeight="1">
      <c r="A261" s="72" t="s">
        <v>390</v>
      </c>
      <c r="B261" s="73"/>
      <c r="C261" s="74">
        <v>23121</v>
      </c>
      <c r="D261" s="74" t="s">
        <v>153</v>
      </c>
      <c r="E261" s="74"/>
      <c r="F261" s="75">
        <v>4605.3</v>
      </c>
      <c r="G261" s="75">
        <v>4605.3</v>
      </c>
      <c r="H261" s="75">
        <v>0</v>
      </c>
      <c r="I261" s="75">
        <v>6450</v>
      </c>
      <c r="J261" s="74" t="s">
        <v>70</v>
      </c>
      <c r="K261" s="76"/>
      <c r="L261" s="75">
        <f>F261*K261</f>
        <v>0</v>
      </c>
      <c r="M261" s="75">
        <f>G261*K261</f>
        <v>0</v>
      </c>
      <c r="N261" s="75">
        <f>H261*K261</f>
        <v>0</v>
      </c>
      <c r="O261" s="75">
        <f>I261*K261</f>
        <v>0</v>
      </c>
      <c r="P261" s="77">
        <f>I261*100/F261-100</f>
        <v>40.056022408963571</v>
      </c>
      <c r="Q261" s="77">
        <f>I261*100/G261-100</f>
        <v>40.056022408963571</v>
      </c>
      <c r="R261" s="77" t="e">
        <f>I261*100/H261-100</f>
        <v>#DIV/0!</v>
      </c>
      <c r="S261" s="74"/>
      <c r="T261" s="78" t="s">
        <v>154</v>
      </c>
      <c r="U261" s="78"/>
    </row>
    <row r="262" spans="1:21" ht="110.1" customHeight="1">
      <c r="A262" s="72" t="s">
        <v>390</v>
      </c>
      <c r="B262" s="73"/>
      <c r="C262" s="74">
        <v>22796</v>
      </c>
      <c r="D262" s="74" t="s">
        <v>391</v>
      </c>
      <c r="E262" s="74"/>
      <c r="F262" s="75">
        <v>499.8</v>
      </c>
      <c r="G262" s="75">
        <v>499.8</v>
      </c>
      <c r="H262" s="75">
        <v>0</v>
      </c>
      <c r="I262" s="75">
        <v>700</v>
      </c>
      <c r="J262" s="74" t="s">
        <v>60</v>
      </c>
      <c r="K262" s="76"/>
      <c r="L262" s="75">
        <f>F262*K262</f>
        <v>0</v>
      </c>
      <c r="M262" s="75">
        <f>G262*K262</f>
        <v>0</v>
      </c>
      <c r="N262" s="75">
        <f>H262*K262</f>
        <v>0</v>
      </c>
      <c r="O262" s="75">
        <f>I262*K262</f>
        <v>0</v>
      </c>
      <c r="P262" s="77">
        <f>I262*100/F262-100</f>
        <v>40.056022408963571</v>
      </c>
      <c r="Q262" s="77">
        <f>I262*100/G262-100</f>
        <v>40.056022408963571</v>
      </c>
      <c r="R262" s="77" t="e">
        <f>I262*100/H262-100</f>
        <v>#DIV/0!</v>
      </c>
      <c r="S262" s="74"/>
      <c r="T262" s="78" t="s">
        <v>392</v>
      </c>
      <c r="U262" s="78"/>
    </row>
    <row r="263" spans="1:21" ht="110.1" customHeight="1">
      <c r="A263" s="72" t="s">
        <v>390</v>
      </c>
      <c r="B263" s="73"/>
      <c r="C263" s="74">
        <v>19367</v>
      </c>
      <c r="D263" s="74" t="s">
        <v>240</v>
      </c>
      <c r="E263" s="74"/>
      <c r="F263" s="75">
        <v>1642.2</v>
      </c>
      <c r="G263" s="75">
        <v>1642.2</v>
      </c>
      <c r="H263" s="75">
        <v>0</v>
      </c>
      <c r="I263" s="75">
        <v>2300</v>
      </c>
      <c r="J263" s="74" t="s">
        <v>70</v>
      </c>
      <c r="K263" s="76"/>
      <c r="L263" s="75">
        <f>F263*K263</f>
        <v>0</v>
      </c>
      <c r="M263" s="75">
        <f>G263*K263</f>
        <v>0</v>
      </c>
      <c r="N263" s="75">
        <f>H263*K263</f>
        <v>0</v>
      </c>
      <c r="O263" s="75">
        <f>I263*K263</f>
        <v>0</v>
      </c>
      <c r="P263" s="77">
        <f>I263*100/F263-100</f>
        <v>40.056022408963571</v>
      </c>
      <c r="Q263" s="77">
        <f>I263*100/G263-100</f>
        <v>40.056022408963571</v>
      </c>
      <c r="R263" s="77" t="e">
        <f>I263*100/H263-100</f>
        <v>#DIV/0!</v>
      </c>
      <c r="S263" s="79" t="s">
        <v>241</v>
      </c>
      <c r="T263" s="78" t="s">
        <v>242</v>
      </c>
      <c r="U263" s="78"/>
    </row>
    <row r="264" spans="1:21">
      <c r="B264" s="80"/>
      <c r="C264" s="81"/>
      <c r="D264" s="81"/>
      <c r="E264" s="81"/>
      <c r="F264" s="82"/>
      <c r="G264" s="82"/>
      <c r="H264" s="82"/>
      <c r="I264" s="82"/>
      <c r="J264" s="81"/>
      <c r="K264" s="83"/>
      <c r="L264" s="82"/>
      <c r="M264" s="82"/>
      <c r="N264" s="82"/>
      <c r="O264" s="82"/>
      <c r="P264" s="84"/>
      <c r="Q264" s="84"/>
      <c r="R264" s="84"/>
      <c r="S264" s="81"/>
      <c r="T264" s="81"/>
      <c r="U264" s="81"/>
    </row>
    <row r="265" spans="1:21" ht="110.1" customHeight="1">
      <c r="A265" s="72" t="s">
        <v>390</v>
      </c>
      <c r="B265" s="73"/>
      <c r="C265" s="74">
        <v>22353</v>
      </c>
      <c r="D265" s="74" t="s">
        <v>393</v>
      </c>
      <c r="E265" s="74"/>
      <c r="F265" s="75">
        <v>3712.8</v>
      </c>
      <c r="G265" s="75">
        <v>3712.8</v>
      </c>
      <c r="H265" s="75">
        <v>0</v>
      </c>
      <c r="I265" s="75">
        <v>5200</v>
      </c>
      <c r="J265" s="74" t="s">
        <v>60</v>
      </c>
      <c r="K265" s="76"/>
      <c r="L265" s="75">
        <f>F265*K265</f>
        <v>0</v>
      </c>
      <c r="M265" s="75">
        <f>G265*K265</f>
        <v>0</v>
      </c>
      <c r="N265" s="75">
        <f>H265*K265</f>
        <v>0</v>
      </c>
      <c r="O265" s="75">
        <f>I265*K265</f>
        <v>0</v>
      </c>
      <c r="P265" s="77">
        <f>I265*100/F265-100</f>
        <v>40.056022408963571</v>
      </c>
      <c r="Q265" s="77">
        <f>I265*100/G265-100</f>
        <v>40.056022408963571</v>
      </c>
      <c r="R265" s="77" t="e">
        <f>I265*100/H265-100</f>
        <v>#DIV/0!</v>
      </c>
      <c r="S265" s="74"/>
      <c r="T265" s="78" t="s">
        <v>394</v>
      </c>
      <c r="U265" s="78"/>
    </row>
    <row r="266" spans="1:21" ht="110.1" customHeight="1">
      <c r="A266" s="72" t="s">
        <v>390</v>
      </c>
      <c r="B266" s="73"/>
      <c r="C266" s="74">
        <v>22149</v>
      </c>
      <c r="D266" s="74" t="s">
        <v>395</v>
      </c>
      <c r="E266" s="74"/>
      <c r="F266" s="75">
        <v>2496</v>
      </c>
      <c r="G266" s="75">
        <v>2496</v>
      </c>
      <c r="H266" s="75">
        <v>0</v>
      </c>
      <c r="I266" s="75">
        <v>5200</v>
      </c>
      <c r="J266" s="74" t="s">
        <v>70</v>
      </c>
      <c r="K266" s="76"/>
      <c r="L266" s="75">
        <f>F266*K266</f>
        <v>0</v>
      </c>
      <c r="M266" s="75">
        <f>G266*K266</f>
        <v>0</v>
      </c>
      <c r="N266" s="75">
        <f>H266*K266</f>
        <v>0</v>
      </c>
      <c r="O266" s="75">
        <f>I266*K266</f>
        <v>0</v>
      </c>
      <c r="P266" s="77">
        <f>I266*100/F266-100</f>
        <v>108.33333333333334</v>
      </c>
      <c r="Q266" s="77">
        <f>I266*100/G266-100</f>
        <v>108.33333333333334</v>
      </c>
      <c r="R266" s="77" t="e">
        <f>I266*100/H266-100</f>
        <v>#DIV/0!</v>
      </c>
      <c r="S266" s="74"/>
      <c r="T266" s="78" t="s">
        <v>396</v>
      </c>
      <c r="U266" s="78"/>
    </row>
    <row r="267" spans="1:21" ht="110.1" customHeight="1">
      <c r="A267" s="72" t="s">
        <v>390</v>
      </c>
      <c r="B267" s="73"/>
      <c r="C267" s="74">
        <v>22352</v>
      </c>
      <c r="D267" s="74" t="s">
        <v>397</v>
      </c>
      <c r="E267" s="74"/>
      <c r="F267" s="75">
        <v>3712.8</v>
      </c>
      <c r="G267" s="75">
        <v>3712.8</v>
      </c>
      <c r="H267" s="75">
        <v>0</v>
      </c>
      <c r="I267" s="75">
        <v>5200</v>
      </c>
      <c r="J267" s="74" t="s">
        <v>60</v>
      </c>
      <c r="K267" s="76"/>
      <c r="L267" s="75">
        <f>F267*K267</f>
        <v>0</v>
      </c>
      <c r="M267" s="75">
        <f>G267*K267</f>
        <v>0</v>
      </c>
      <c r="N267" s="75">
        <f>H267*K267</f>
        <v>0</v>
      </c>
      <c r="O267" s="75">
        <f>I267*K267</f>
        <v>0</v>
      </c>
      <c r="P267" s="77">
        <f>I267*100/F267-100</f>
        <v>40.056022408963571</v>
      </c>
      <c r="Q267" s="77">
        <f>I267*100/G267-100</f>
        <v>40.056022408963571</v>
      </c>
      <c r="R267" s="77" t="e">
        <f>I267*100/H267-100</f>
        <v>#DIV/0!</v>
      </c>
      <c r="S267" s="74"/>
      <c r="T267" s="78" t="s">
        <v>398</v>
      </c>
      <c r="U267" s="78"/>
    </row>
    <row r="268" spans="1:21" ht="110.1" customHeight="1">
      <c r="A268" s="72" t="s">
        <v>390</v>
      </c>
      <c r="B268" s="73"/>
      <c r="C268" s="74">
        <v>9795</v>
      </c>
      <c r="D268" s="74" t="s">
        <v>399</v>
      </c>
      <c r="E268" s="74"/>
      <c r="F268" s="75">
        <v>2925</v>
      </c>
      <c r="G268" s="75">
        <v>3500</v>
      </c>
      <c r="H268" s="75">
        <v>0</v>
      </c>
      <c r="I268" s="75">
        <v>5000</v>
      </c>
      <c r="J268" s="74" t="s">
        <v>60</v>
      </c>
      <c r="K268" s="76"/>
      <c r="L268" s="75">
        <f>F268*K268</f>
        <v>0</v>
      </c>
      <c r="M268" s="75">
        <f>G268*K268</f>
        <v>0</v>
      </c>
      <c r="N268" s="75">
        <f>H268*K268</f>
        <v>0</v>
      </c>
      <c r="O268" s="75">
        <f>I268*K268</f>
        <v>0</v>
      </c>
      <c r="P268" s="77">
        <f>I268*100/F268-100</f>
        <v>70.94017094017093</v>
      </c>
      <c r="Q268" s="77">
        <f>I268*100/G268-100</f>
        <v>42.857142857142861</v>
      </c>
      <c r="R268" s="77" t="e">
        <f>I268*100/H268-100</f>
        <v>#DIV/0!</v>
      </c>
      <c r="S268" s="79" t="s">
        <v>400</v>
      </c>
      <c r="T268" s="78"/>
      <c r="U268" s="78"/>
    </row>
    <row r="269" spans="1:21" ht="110.1" customHeight="1">
      <c r="A269" s="72" t="s">
        <v>390</v>
      </c>
      <c r="B269" s="73"/>
      <c r="C269" s="74">
        <v>22778</v>
      </c>
      <c r="D269" s="74" t="s">
        <v>401</v>
      </c>
      <c r="E269" s="74"/>
      <c r="F269" s="75">
        <v>3696</v>
      </c>
      <c r="G269" s="75">
        <v>3696</v>
      </c>
      <c r="H269" s="75">
        <v>0</v>
      </c>
      <c r="I269" s="75">
        <v>6600</v>
      </c>
      <c r="J269" s="74" t="s">
        <v>70</v>
      </c>
      <c r="K269" s="76"/>
      <c r="L269" s="75">
        <f>F269*K269</f>
        <v>0</v>
      </c>
      <c r="M269" s="75">
        <f>G269*K269</f>
        <v>0</v>
      </c>
      <c r="N269" s="75">
        <f>H269*K269</f>
        <v>0</v>
      </c>
      <c r="O269" s="75">
        <f>I269*K269</f>
        <v>0</v>
      </c>
      <c r="P269" s="77">
        <f>I269*100/F269-100</f>
        <v>78.571428571428584</v>
      </c>
      <c r="Q269" s="77">
        <f>I269*100/G269-100</f>
        <v>78.571428571428584</v>
      </c>
      <c r="R269" s="77" t="e">
        <f>I269*100/H269-100</f>
        <v>#DIV/0!</v>
      </c>
      <c r="S269" s="74"/>
      <c r="T269" s="78" t="s">
        <v>402</v>
      </c>
      <c r="U269" s="78"/>
    </row>
    <row r="270" spans="1:21" ht="110.1" customHeight="1">
      <c r="A270" s="72" t="s">
        <v>390</v>
      </c>
      <c r="B270" s="73"/>
      <c r="C270" s="74">
        <v>22777</v>
      </c>
      <c r="D270" s="74" t="s">
        <v>403</v>
      </c>
      <c r="E270" s="74"/>
      <c r="F270" s="75">
        <v>3213</v>
      </c>
      <c r="G270" s="75">
        <v>3213</v>
      </c>
      <c r="H270" s="75">
        <v>0</v>
      </c>
      <c r="I270" s="75">
        <v>4500</v>
      </c>
      <c r="J270" s="74" t="s">
        <v>60</v>
      </c>
      <c r="K270" s="76"/>
      <c r="L270" s="75">
        <f>F270*K270</f>
        <v>0</v>
      </c>
      <c r="M270" s="75">
        <f>G270*K270</f>
        <v>0</v>
      </c>
      <c r="N270" s="75">
        <f>H270*K270</f>
        <v>0</v>
      </c>
      <c r="O270" s="75">
        <f>I270*K270</f>
        <v>0</v>
      </c>
      <c r="P270" s="77">
        <f>I270*100/F270-100</f>
        <v>40.056022408963599</v>
      </c>
      <c r="Q270" s="77">
        <f>I270*100/G270-100</f>
        <v>40.056022408963599</v>
      </c>
      <c r="R270" s="77" t="e">
        <f>I270*100/H270-100</f>
        <v>#DIV/0!</v>
      </c>
      <c r="S270" s="74"/>
      <c r="T270" s="78" t="s">
        <v>404</v>
      </c>
      <c r="U270" s="78"/>
    </row>
    <row r="271" spans="1:21" ht="110.1" customHeight="1">
      <c r="A271" s="72" t="s">
        <v>390</v>
      </c>
      <c r="B271" s="73"/>
      <c r="C271" s="74">
        <v>22146</v>
      </c>
      <c r="D271" s="74" t="s">
        <v>405</v>
      </c>
      <c r="E271" s="74"/>
      <c r="F271" s="75">
        <v>3712.8</v>
      </c>
      <c r="G271" s="75">
        <v>3712.8</v>
      </c>
      <c r="H271" s="75">
        <v>0</v>
      </c>
      <c r="I271" s="75">
        <v>5200</v>
      </c>
      <c r="J271" s="74" t="s">
        <v>70</v>
      </c>
      <c r="K271" s="76"/>
      <c r="L271" s="75">
        <f>F271*K271</f>
        <v>0</v>
      </c>
      <c r="M271" s="75">
        <f>G271*K271</f>
        <v>0</v>
      </c>
      <c r="N271" s="75">
        <f>H271*K271</f>
        <v>0</v>
      </c>
      <c r="O271" s="75">
        <f>I271*K271</f>
        <v>0</v>
      </c>
      <c r="P271" s="77">
        <f>I271*100/F271-100</f>
        <v>40.056022408963571</v>
      </c>
      <c r="Q271" s="77">
        <f>I271*100/G271-100</f>
        <v>40.056022408963571</v>
      </c>
      <c r="R271" s="77" t="e">
        <f>I271*100/H271-100</f>
        <v>#DIV/0!</v>
      </c>
      <c r="S271" s="74"/>
      <c r="T271" s="78" t="s">
        <v>406</v>
      </c>
      <c r="U271" s="78"/>
    </row>
    <row r="272" spans="1:21" ht="110.1" customHeight="1">
      <c r="A272" s="72" t="s">
        <v>390</v>
      </c>
      <c r="B272" s="73"/>
      <c r="C272" s="74">
        <v>23177</v>
      </c>
      <c r="D272" s="74" t="s">
        <v>371</v>
      </c>
      <c r="E272" s="74"/>
      <c r="F272" s="75">
        <v>892.5</v>
      </c>
      <c r="G272" s="75">
        <v>892.5</v>
      </c>
      <c r="H272" s="75">
        <v>0</v>
      </c>
      <c r="I272" s="75">
        <v>1250</v>
      </c>
      <c r="J272" s="74" t="s">
        <v>60</v>
      </c>
      <c r="K272" s="76"/>
      <c r="L272" s="75">
        <f>F272*K272</f>
        <v>0</v>
      </c>
      <c r="M272" s="75">
        <f>G272*K272</f>
        <v>0</v>
      </c>
      <c r="N272" s="75">
        <f>H272*K272</f>
        <v>0</v>
      </c>
      <c r="O272" s="75">
        <f>I272*K272</f>
        <v>0</v>
      </c>
      <c r="P272" s="77">
        <f>I272*100/F272-100</f>
        <v>40.056022408963599</v>
      </c>
      <c r="Q272" s="77">
        <f>I272*100/G272-100</f>
        <v>40.056022408963599</v>
      </c>
      <c r="R272" s="77" t="e">
        <f>I272*100/H272-100</f>
        <v>#DIV/0!</v>
      </c>
      <c r="S272" s="74"/>
      <c r="T272" s="78" t="s">
        <v>372</v>
      </c>
      <c r="U272" s="78"/>
    </row>
    <row r="273" spans="1:21" ht="110.1" customHeight="1">
      <c r="A273" s="72" t="s">
        <v>390</v>
      </c>
      <c r="B273" s="73"/>
      <c r="C273" s="74">
        <v>23291</v>
      </c>
      <c r="D273" s="74" t="s">
        <v>373</v>
      </c>
      <c r="E273" s="74"/>
      <c r="F273" s="75">
        <v>635</v>
      </c>
      <c r="G273" s="75">
        <v>635</v>
      </c>
      <c r="H273" s="75">
        <v>0</v>
      </c>
      <c r="I273" s="75">
        <v>890</v>
      </c>
      <c r="J273" s="74" t="s">
        <v>70</v>
      </c>
      <c r="K273" s="76"/>
      <c r="L273" s="75">
        <f>F273*K273</f>
        <v>0</v>
      </c>
      <c r="M273" s="75">
        <f>G273*K273</f>
        <v>0</v>
      </c>
      <c r="N273" s="75">
        <f>H273*K273</f>
        <v>0</v>
      </c>
      <c r="O273" s="75">
        <f>I273*K273</f>
        <v>0</v>
      </c>
      <c r="P273" s="77">
        <f>I273*100/F273-100</f>
        <v>40.157480314960623</v>
      </c>
      <c r="Q273" s="77">
        <f>I273*100/G273-100</f>
        <v>40.157480314960623</v>
      </c>
      <c r="R273" s="77" t="e">
        <f>I273*100/H273-100</f>
        <v>#DIV/0!</v>
      </c>
      <c r="S273" s="74"/>
      <c r="T273" s="78" t="s">
        <v>374</v>
      </c>
      <c r="U273" s="78"/>
    </row>
    <row r="274" spans="1:21" ht="110.1" customHeight="1">
      <c r="A274" s="72" t="s">
        <v>390</v>
      </c>
      <c r="B274" s="73"/>
      <c r="C274" s="74">
        <v>23292</v>
      </c>
      <c r="D274" s="74" t="s">
        <v>375</v>
      </c>
      <c r="E274" s="74"/>
      <c r="F274" s="75">
        <v>892.5</v>
      </c>
      <c r="G274" s="75">
        <v>892.5</v>
      </c>
      <c r="H274" s="75">
        <v>0</v>
      </c>
      <c r="I274" s="75">
        <v>1250</v>
      </c>
      <c r="J274" s="74" t="s">
        <v>60</v>
      </c>
      <c r="K274" s="76"/>
      <c r="L274" s="75">
        <f>F274*K274</f>
        <v>0</v>
      </c>
      <c r="M274" s="75">
        <f>G274*K274</f>
        <v>0</v>
      </c>
      <c r="N274" s="75">
        <f>H274*K274</f>
        <v>0</v>
      </c>
      <c r="O274" s="75">
        <f>I274*K274</f>
        <v>0</v>
      </c>
      <c r="P274" s="77">
        <f>I274*100/F274-100</f>
        <v>40.056022408963599</v>
      </c>
      <c r="Q274" s="77">
        <f>I274*100/G274-100</f>
        <v>40.056022408963599</v>
      </c>
      <c r="R274" s="77" t="e">
        <f>I274*100/H274-100</f>
        <v>#DIV/0!</v>
      </c>
      <c r="S274" s="74"/>
      <c r="T274" s="78" t="s">
        <v>376</v>
      </c>
      <c r="U274" s="78"/>
    </row>
    <row r="275" spans="1:21" ht="110.1" customHeight="1">
      <c r="A275" s="72" t="s">
        <v>390</v>
      </c>
      <c r="B275" s="73"/>
      <c r="C275" s="74">
        <v>21802</v>
      </c>
      <c r="D275" s="74" t="s">
        <v>377</v>
      </c>
      <c r="E275" s="74"/>
      <c r="F275" s="75">
        <v>3284.4</v>
      </c>
      <c r="G275" s="75">
        <v>3284.4</v>
      </c>
      <c r="H275" s="75">
        <v>0</v>
      </c>
      <c r="I275" s="75">
        <v>4600</v>
      </c>
      <c r="J275" s="74" t="s">
        <v>70</v>
      </c>
      <c r="K275" s="76"/>
      <c r="L275" s="75">
        <f>F275*K275</f>
        <v>0</v>
      </c>
      <c r="M275" s="75">
        <f>G275*K275</f>
        <v>0</v>
      </c>
      <c r="N275" s="75">
        <f>H275*K275</f>
        <v>0</v>
      </c>
      <c r="O275" s="75">
        <f>I275*K275</f>
        <v>0</v>
      </c>
      <c r="P275" s="77">
        <f>I275*100/F275-100</f>
        <v>40.056022408963571</v>
      </c>
      <c r="Q275" s="77">
        <f>I275*100/G275-100</f>
        <v>40.056022408963571</v>
      </c>
      <c r="R275" s="77" t="e">
        <f>I275*100/H275-100</f>
        <v>#DIV/0!</v>
      </c>
      <c r="S275" s="74"/>
      <c r="T275" s="78" t="s">
        <v>378</v>
      </c>
      <c r="U275" s="78"/>
    </row>
    <row r="276" spans="1:21" ht="110.1" customHeight="1">
      <c r="A276" s="72" t="s">
        <v>390</v>
      </c>
      <c r="B276" s="73"/>
      <c r="C276" s="74">
        <v>22827</v>
      </c>
      <c r="D276" s="74" t="s">
        <v>379</v>
      </c>
      <c r="E276" s="74"/>
      <c r="F276" s="75">
        <v>11245.5</v>
      </c>
      <c r="G276" s="75">
        <v>11245.5</v>
      </c>
      <c r="H276" s="75">
        <v>0</v>
      </c>
      <c r="I276" s="75">
        <v>15750</v>
      </c>
      <c r="J276" s="74" t="s">
        <v>70</v>
      </c>
      <c r="K276" s="76"/>
      <c r="L276" s="75">
        <f>F276*K276</f>
        <v>0</v>
      </c>
      <c r="M276" s="75">
        <f>G276*K276</f>
        <v>0</v>
      </c>
      <c r="N276" s="75">
        <f>H276*K276</f>
        <v>0</v>
      </c>
      <c r="O276" s="75">
        <f>I276*K276</f>
        <v>0</v>
      </c>
      <c r="P276" s="77">
        <f>I276*100/F276-100</f>
        <v>40.056022408963599</v>
      </c>
      <c r="Q276" s="77">
        <f>I276*100/G276-100</f>
        <v>40.056022408963599</v>
      </c>
      <c r="R276" s="77" t="e">
        <f>I276*100/H276-100</f>
        <v>#DIV/0!</v>
      </c>
      <c r="S276" s="74"/>
      <c r="T276" s="78" t="s">
        <v>380</v>
      </c>
      <c r="U276" s="78"/>
    </row>
    <row r="277" spans="1:21" ht="110.1" customHeight="1">
      <c r="A277" s="72" t="s">
        <v>390</v>
      </c>
      <c r="B277" s="73"/>
      <c r="C277" s="74">
        <v>22825</v>
      </c>
      <c r="D277" s="74" t="s">
        <v>407</v>
      </c>
      <c r="E277" s="74"/>
      <c r="F277" s="75">
        <v>11245.5</v>
      </c>
      <c r="G277" s="75">
        <v>11245.5</v>
      </c>
      <c r="H277" s="75">
        <v>0</v>
      </c>
      <c r="I277" s="75">
        <v>15750</v>
      </c>
      <c r="J277" s="74" t="s">
        <v>60</v>
      </c>
      <c r="K277" s="76"/>
      <c r="L277" s="75">
        <f>F277*K277</f>
        <v>0</v>
      </c>
      <c r="M277" s="75">
        <f>G277*K277</f>
        <v>0</v>
      </c>
      <c r="N277" s="75">
        <f>H277*K277</f>
        <v>0</v>
      </c>
      <c r="O277" s="75">
        <f>I277*K277</f>
        <v>0</v>
      </c>
      <c r="P277" s="77">
        <f>I277*100/F277-100</f>
        <v>40.056022408963599</v>
      </c>
      <c r="Q277" s="77">
        <f>I277*100/G277-100</f>
        <v>40.056022408963599</v>
      </c>
      <c r="R277" s="77" t="e">
        <f>I277*100/H277-100</f>
        <v>#DIV/0!</v>
      </c>
      <c r="S277" s="74"/>
      <c r="T277" s="78" t="s">
        <v>408</v>
      </c>
      <c r="U277" s="78"/>
    </row>
    <row r="278" spans="1:21" ht="110.1" customHeight="1">
      <c r="A278" s="72" t="s">
        <v>390</v>
      </c>
      <c r="B278" s="73"/>
      <c r="C278" s="74">
        <v>21804</v>
      </c>
      <c r="D278" s="74" t="s">
        <v>381</v>
      </c>
      <c r="E278" s="74"/>
      <c r="F278" s="75">
        <v>421</v>
      </c>
      <c r="G278" s="75">
        <v>421</v>
      </c>
      <c r="H278" s="75">
        <v>0</v>
      </c>
      <c r="I278" s="75">
        <v>590</v>
      </c>
      <c r="J278" s="74" t="s">
        <v>60</v>
      </c>
      <c r="K278" s="76"/>
      <c r="L278" s="75">
        <f>F278*K278</f>
        <v>0</v>
      </c>
      <c r="M278" s="75">
        <f>G278*K278</f>
        <v>0</v>
      </c>
      <c r="N278" s="75">
        <f>H278*K278</f>
        <v>0</v>
      </c>
      <c r="O278" s="75">
        <f>I278*K278</f>
        <v>0</v>
      </c>
      <c r="P278" s="77">
        <f>I278*100/F278-100</f>
        <v>40.14251781472683</v>
      </c>
      <c r="Q278" s="77">
        <f>I278*100/G278-100</f>
        <v>40.14251781472683</v>
      </c>
      <c r="R278" s="77" t="e">
        <f>I278*100/H278-100</f>
        <v>#DIV/0!</v>
      </c>
      <c r="S278" s="74"/>
      <c r="T278" s="78"/>
      <c r="U278" s="78"/>
    </row>
    <row r="279" spans="1:21" ht="110.1" customHeight="1">
      <c r="A279" s="72" t="s">
        <v>390</v>
      </c>
      <c r="B279" s="73"/>
      <c r="C279" s="74">
        <v>22817</v>
      </c>
      <c r="D279" s="74" t="s">
        <v>382</v>
      </c>
      <c r="E279" s="74"/>
      <c r="F279" s="75">
        <v>1963</v>
      </c>
      <c r="G279" s="75">
        <v>1963</v>
      </c>
      <c r="H279" s="75">
        <v>0</v>
      </c>
      <c r="I279" s="75">
        <v>2750</v>
      </c>
      <c r="J279" s="74" t="s">
        <v>60</v>
      </c>
      <c r="K279" s="76"/>
      <c r="L279" s="75">
        <f>F279*K279</f>
        <v>0</v>
      </c>
      <c r="M279" s="75">
        <f>G279*K279</f>
        <v>0</v>
      </c>
      <c r="N279" s="75">
        <f>H279*K279</f>
        <v>0</v>
      </c>
      <c r="O279" s="75">
        <f>I279*K279</f>
        <v>0</v>
      </c>
      <c r="P279" s="77">
        <f>I279*100/F279-100</f>
        <v>40.091696383087111</v>
      </c>
      <c r="Q279" s="77">
        <f>I279*100/G279-100</f>
        <v>40.091696383087111</v>
      </c>
      <c r="R279" s="77" t="e">
        <f>I279*100/H279-100</f>
        <v>#DIV/0!</v>
      </c>
      <c r="S279" s="74"/>
      <c r="T279" s="78" t="s">
        <v>383</v>
      </c>
      <c r="U279" s="78"/>
    </row>
    <row r="280" spans="1:21" ht="110.1" customHeight="1">
      <c r="A280" s="72" t="s">
        <v>390</v>
      </c>
      <c r="B280" s="73"/>
      <c r="C280" s="74">
        <v>21824</v>
      </c>
      <c r="D280" s="74" t="s">
        <v>384</v>
      </c>
      <c r="E280" s="74"/>
      <c r="F280" s="75">
        <v>706.86</v>
      </c>
      <c r="G280" s="75">
        <v>706.86</v>
      </c>
      <c r="H280" s="75">
        <v>0</v>
      </c>
      <c r="I280" s="75">
        <v>990</v>
      </c>
      <c r="J280" s="74" t="s">
        <v>70</v>
      </c>
      <c r="K280" s="76"/>
      <c r="L280" s="75">
        <f>F280*K280</f>
        <v>0</v>
      </c>
      <c r="M280" s="75">
        <f>G280*K280</f>
        <v>0</v>
      </c>
      <c r="N280" s="75">
        <f>H280*K280</f>
        <v>0</v>
      </c>
      <c r="O280" s="75">
        <f>I280*K280</f>
        <v>0</v>
      </c>
      <c r="P280" s="77">
        <f>I280*100/F280-100</f>
        <v>40.056022408963571</v>
      </c>
      <c r="Q280" s="77">
        <f>I280*100/G280-100</f>
        <v>40.056022408963571</v>
      </c>
      <c r="R280" s="77" t="e">
        <f>I280*100/H280-100</f>
        <v>#DIV/0!</v>
      </c>
      <c r="S280" s="74"/>
      <c r="T280" s="78" t="s">
        <v>385</v>
      </c>
      <c r="U280" s="78"/>
    </row>
    <row r="281" spans="1:21" ht="110.1" customHeight="1">
      <c r="A281" s="72" t="s">
        <v>390</v>
      </c>
      <c r="B281" s="73"/>
      <c r="C281" s="74">
        <v>4623</v>
      </c>
      <c r="D281" s="74" t="s">
        <v>224</v>
      </c>
      <c r="E281" s="74"/>
      <c r="F281" s="75">
        <v>19.5</v>
      </c>
      <c r="G281" s="75">
        <v>19.5</v>
      </c>
      <c r="H281" s="75">
        <v>0</v>
      </c>
      <c r="I281" s="75">
        <v>30</v>
      </c>
      <c r="J281" s="74" t="s">
        <v>60</v>
      </c>
      <c r="K281" s="76"/>
      <c r="L281" s="75">
        <f>F281*K281</f>
        <v>0</v>
      </c>
      <c r="M281" s="75">
        <f>G281*K281</f>
        <v>0</v>
      </c>
      <c r="N281" s="75">
        <f>H281*K281</f>
        <v>0</v>
      </c>
      <c r="O281" s="75">
        <f>I281*K281</f>
        <v>0</v>
      </c>
      <c r="P281" s="77">
        <f>I281*100/F281-100</f>
        <v>53.84615384615384</v>
      </c>
      <c r="Q281" s="77">
        <f>I281*100/G281-100</f>
        <v>53.84615384615384</v>
      </c>
      <c r="R281" s="77" t="e">
        <f>I281*100/H281-100</f>
        <v>#DIV/0!</v>
      </c>
      <c r="S281" s="74"/>
      <c r="T281" s="78" t="s">
        <v>225</v>
      </c>
      <c r="U281" s="78"/>
    </row>
    <row r="282" spans="1:21" ht="110.1" customHeight="1">
      <c r="A282" s="72" t="s">
        <v>390</v>
      </c>
      <c r="B282" s="73"/>
      <c r="C282" s="74">
        <v>23154</v>
      </c>
      <c r="D282" s="74" t="s">
        <v>115</v>
      </c>
      <c r="E282" s="74"/>
      <c r="F282" s="75">
        <v>785.4</v>
      </c>
      <c r="G282" s="75">
        <v>785.4</v>
      </c>
      <c r="H282" s="75">
        <v>0</v>
      </c>
      <c r="I282" s="75">
        <v>1100</v>
      </c>
      <c r="J282" s="74" t="s">
        <v>70</v>
      </c>
      <c r="K282" s="76"/>
      <c r="L282" s="75">
        <f>F282*K282</f>
        <v>0</v>
      </c>
      <c r="M282" s="75">
        <f>G282*K282</f>
        <v>0</v>
      </c>
      <c r="N282" s="75">
        <f>H282*K282</f>
        <v>0</v>
      </c>
      <c r="O282" s="75">
        <f>I282*K282</f>
        <v>0</v>
      </c>
      <c r="P282" s="77">
        <f>I282*100/F282-100</f>
        <v>40.056022408963599</v>
      </c>
      <c r="Q282" s="77">
        <f>I282*100/G282-100</f>
        <v>40.056022408963599</v>
      </c>
      <c r="R282" s="77" t="e">
        <f>I282*100/H282-100</f>
        <v>#DIV/0!</v>
      </c>
      <c r="S282" s="74"/>
      <c r="T282" s="78" t="s">
        <v>116</v>
      </c>
      <c r="U282" s="78"/>
    </row>
    <row r="283" spans="1:21" ht="110.1" customHeight="1">
      <c r="A283" s="72" t="s">
        <v>390</v>
      </c>
      <c r="B283" s="73"/>
      <c r="C283" s="74">
        <v>6140</v>
      </c>
      <c r="D283" s="74" t="s">
        <v>409</v>
      </c>
      <c r="E283" s="74"/>
      <c r="F283" s="75">
        <v>0</v>
      </c>
      <c r="G283" s="75">
        <v>262.5</v>
      </c>
      <c r="H283" s="75">
        <v>0</v>
      </c>
      <c r="I283" s="75">
        <v>375</v>
      </c>
      <c r="J283" s="74" t="s">
        <v>60</v>
      </c>
      <c r="K283" s="76"/>
      <c r="L283" s="75">
        <f>F283*K283</f>
        <v>0</v>
      </c>
      <c r="M283" s="75">
        <f>G283*K283</f>
        <v>0</v>
      </c>
      <c r="N283" s="75">
        <f>H283*K283</f>
        <v>0</v>
      </c>
      <c r="O283" s="75">
        <f>I283*K283</f>
        <v>0</v>
      </c>
      <c r="P283" s="77" t="e">
        <f>I283*100/F283-100</f>
        <v>#DIV/0!</v>
      </c>
      <c r="Q283" s="77">
        <f>I283*100/G283-100</f>
        <v>42.857142857142861</v>
      </c>
      <c r="R283" s="77" t="e">
        <f>I283*100/H283-100</f>
        <v>#DIV/0!</v>
      </c>
      <c r="S283" s="79" t="s">
        <v>410</v>
      </c>
      <c r="T283" s="78"/>
      <c r="U283" s="78"/>
    </row>
    <row r="284" spans="1:21" ht="110.1" customHeight="1">
      <c r="A284" s="72" t="s">
        <v>390</v>
      </c>
      <c r="B284" s="73"/>
      <c r="C284" s="74">
        <v>22799</v>
      </c>
      <c r="D284" s="74" t="s">
        <v>388</v>
      </c>
      <c r="E284" s="74"/>
      <c r="F284" s="75">
        <v>1535.1</v>
      </c>
      <c r="G284" s="75">
        <v>1535.1</v>
      </c>
      <c r="H284" s="75">
        <v>0</v>
      </c>
      <c r="I284" s="75">
        <v>2150</v>
      </c>
      <c r="J284" s="74" t="s">
        <v>70</v>
      </c>
      <c r="K284" s="76"/>
      <c r="L284" s="75">
        <f>F284*K284</f>
        <v>0</v>
      </c>
      <c r="M284" s="75">
        <f>G284*K284</f>
        <v>0</v>
      </c>
      <c r="N284" s="75">
        <f>H284*K284</f>
        <v>0</v>
      </c>
      <c r="O284" s="75">
        <f>I284*K284</f>
        <v>0</v>
      </c>
      <c r="P284" s="77">
        <f>I284*100/F284-100</f>
        <v>40.056022408963599</v>
      </c>
      <c r="Q284" s="77">
        <f>I284*100/G284-100</f>
        <v>40.056022408963599</v>
      </c>
      <c r="R284" s="77" t="e">
        <f>I284*100/H284-100</f>
        <v>#DIV/0!</v>
      </c>
      <c r="S284" s="74"/>
      <c r="T284" s="78" t="s">
        <v>389</v>
      </c>
      <c r="U284" s="78"/>
    </row>
    <row r="285" spans="1:21" ht="110.1" customHeight="1">
      <c r="A285" s="72" t="s">
        <v>411</v>
      </c>
      <c r="B285" s="73"/>
      <c r="C285" s="74">
        <v>22170</v>
      </c>
      <c r="D285" s="74" t="s">
        <v>180</v>
      </c>
      <c r="E285" s="74"/>
      <c r="F285" s="75">
        <v>3034.5</v>
      </c>
      <c r="G285" s="75">
        <v>3034.5</v>
      </c>
      <c r="H285" s="75">
        <v>0</v>
      </c>
      <c r="I285" s="75">
        <v>4250</v>
      </c>
      <c r="J285" s="74" t="s">
        <v>60</v>
      </c>
      <c r="K285" s="76"/>
      <c r="L285" s="75">
        <f>F285*K285</f>
        <v>0</v>
      </c>
      <c r="M285" s="75">
        <f>G285*K285</f>
        <v>0</v>
      </c>
      <c r="N285" s="75">
        <f>H285*K285</f>
        <v>0</v>
      </c>
      <c r="O285" s="75">
        <f>I285*K285</f>
        <v>0</v>
      </c>
      <c r="P285" s="77">
        <f>I285*100/F285-100</f>
        <v>40.056022408963599</v>
      </c>
      <c r="Q285" s="77">
        <f>I285*100/G285-100</f>
        <v>40.056022408963599</v>
      </c>
      <c r="R285" s="77" t="e">
        <f>I285*100/H285-100</f>
        <v>#DIV/0!</v>
      </c>
      <c r="S285" s="79" t="s">
        <v>182</v>
      </c>
      <c r="T285" s="78" t="s">
        <v>183</v>
      </c>
      <c r="U285" s="78"/>
    </row>
    <row r="286" spans="1:21" ht="110.1" customHeight="1">
      <c r="A286" s="72" t="s">
        <v>411</v>
      </c>
      <c r="B286" s="73"/>
      <c r="C286" s="74">
        <v>19271</v>
      </c>
      <c r="D286" s="74" t="s">
        <v>412</v>
      </c>
      <c r="E286" s="74"/>
      <c r="F286" s="75">
        <v>0</v>
      </c>
      <c r="G286" s="75">
        <v>0</v>
      </c>
      <c r="H286" s="75">
        <v>0</v>
      </c>
      <c r="I286" s="75">
        <v>25750</v>
      </c>
      <c r="J286" s="74" t="s">
        <v>60</v>
      </c>
      <c r="K286" s="76"/>
      <c r="L286" s="75">
        <f>F286*K286</f>
        <v>0</v>
      </c>
      <c r="M286" s="75">
        <f>G286*K286</f>
        <v>0</v>
      </c>
      <c r="N286" s="75">
        <f>H286*K286</f>
        <v>0</v>
      </c>
      <c r="O286" s="75">
        <f>I286*K286</f>
        <v>0</v>
      </c>
      <c r="P286" s="77" t="e">
        <f>I286*100/F286-100</f>
        <v>#DIV/0!</v>
      </c>
      <c r="Q286" s="77" t="e">
        <f>I286*100/G286-100</f>
        <v>#DIV/0!</v>
      </c>
      <c r="R286" s="77" t="e">
        <f>I286*100/H286-100</f>
        <v>#DIV/0!</v>
      </c>
      <c r="S286" s="79" t="s">
        <v>413</v>
      </c>
      <c r="T286" s="78"/>
      <c r="U286" s="78"/>
    </row>
    <row r="287" spans="1:21" ht="110.1" customHeight="1">
      <c r="A287" s="72" t="s">
        <v>411</v>
      </c>
      <c r="B287" s="73"/>
      <c r="C287" s="74">
        <v>19283</v>
      </c>
      <c r="D287" s="74" t="s">
        <v>414</v>
      </c>
      <c r="E287" s="74"/>
      <c r="F287" s="75">
        <v>0</v>
      </c>
      <c r="G287" s="75">
        <v>0</v>
      </c>
      <c r="H287" s="75">
        <v>0</v>
      </c>
      <c r="I287" s="75">
        <v>0</v>
      </c>
      <c r="J287" s="74" t="s">
        <v>60</v>
      </c>
      <c r="K287" s="76"/>
      <c r="L287" s="75">
        <f>F287*K287</f>
        <v>0</v>
      </c>
      <c r="M287" s="75">
        <f>G287*K287</f>
        <v>0</v>
      </c>
      <c r="N287" s="75">
        <f>H287*K287</f>
        <v>0</v>
      </c>
      <c r="O287" s="75">
        <f>I287*K287</f>
        <v>0</v>
      </c>
      <c r="P287" s="77" t="e">
        <f>I287*100/F287-100</f>
        <v>#DIV/0!</v>
      </c>
      <c r="Q287" s="77" t="e">
        <f>I287*100/G287-100</f>
        <v>#DIV/0!</v>
      </c>
      <c r="R287" s="77" t="e">
        <f>I287*100/H287-100</f>
        <v>#DIV/0!</v>
      </c>
      <c r="S287" s="79" t="s">
        <v>415</v>
      </c>
      <c r="T287" s="78"/>
      <c r="U287" s="78"/>
    </row>
    <row r="288" spans="1:21" ht="110.1" customHeight="1">
      <c r="A288" s="72" t="s">
        <v>411</v>
      </c>
      <c r="B288" s="73"/>
      <c r="C288" s="74">
        <v>22776</v>
      </c>
      <c r="D288" s="74" t="s">
        <v>416</v>
      </c>
      <c r="E288" s="74"/>
      <c r="F288" s="75">
        <v>0</v>
      </c>
      <c r="G288" s="75">
        <v>0</v>
      </c>
      <c r="H288" s="75">
        <v>0</v>
      </c>
      <c r="I288" s="75">
        <v>0</v>
      </c>
      <c r="J288" s="74" t="s">
        <v>60</v>
      </c>
      <c r="K288" s="76"/>
      <c r="L288" s="75">
        <f>F288*K288</f>
        <v>0</v>
      </c>
      <c r="M288" s="75">
        <f>G288*K288</f>
        <v>0</v>
      </c>
      <c r="N288" s="75">
        <f>H288*K288</f>
        <v>0</v>
      </c>
      <c r="O288" s="75">
        <f>I288*K288</f>
        <v>0</v>
      </c>
      <c r="P288" s="77" t="e">
        <f>I288*100/F288-100</f>
        <v>#DIV/0!</v>
      </c>
      <c r="Q288" s="77" t="e">
        <f>I288*100/G288-100</f>
        <v>#DIV/0!</v>
      </c>
      <c r="R288" s="77" t="e">
        <f>I288*100/H288-100</f>
        <v>#DIV/0!</v>
      </c>
      <c r="S288" s="74"/>
      <c r="T288" s="78"/>
      <c r="U288" s="78"/>
    </row>
    <row r="289" spans="1:21" ht="110.1" customHeight="1">
      <c r="A289" s="72" t="s">
        <v>411</v>
      </c>
      <c r="B289" s="73"/>
      <c r="C289" s="74">
        <v>22275</v>
      </c>
      <c r="D289" s="74" t="s">
        <v>417</v>
      </c>
      <c r="E289" s="74"/>
      <c r="F289" s="75">
        <v>23520</v>
      </c>
      <c r="G289" s="75">
        <v>23520</v>
      </c>
      <c r="H289" s="75">
        <v>0</v>
      </c>
      <c r="I289" s="75">
        <v>42900</v>
      </c>
      <c r="J289" s="74" t="s">
        <v>60</v>
      </c>
      <c r="K289" s="76"/>
      <c r="L289" s="75">
        <f>F289*K289</f>
        <v>0</v>
      </c>
      <c r="M289" s="75">
        <f>G289*K289</f>
        <v>0</v>
      </c>
      <c r="N289" s="75">
        <f>H289*K289</f>
        <v>0</v>
      </c>
      <c r="O289" s="75">
        <f>I289*K289</f>
        <v>0</v>
      </c>
      <c r="P289" s="77">
        <f>I289*100/F289-100</f>
        <v>82.397959183673464</v>
      </c>
      <c r="Q289" s="77">
        <f>I289*100/G289-100</f>
        <v>82.397959183673464</v>
      </c>
      <c r="R289" s="77" t="e">
        <f>I289*100/H289-100</f>
        <v>#DIV/0!</v>
      </c>
      <c r="S289" s="74"/>
      <c r="T289" s="78" t="s">
        <v>418</v>
      </c>
      <c r="U289" s="78"/>
    </row>
    <row r="290" spans="1:21" ht="110.1" customHeight="1">
      <c r="A290" s="72" t="s">
        <v>411</v>
      </c>
      <c r="B290" s="73"/>
      <c r="C290" s="74">
        <v>22138</v>
      </c>
      <c r="D290" s="74" t="s">
        <v>419</v>
      </c>
      <c r="E290" s="74"/>
      <c r="F290" s="75">
        <v>18000</v>
      </c>
      <c r="G290" s="75">
        <v>18000</v>
      </c>
      <c r="H290" s="75">
        <v>0</v>
      </c>
      <c r="I290" s="75">
        <v>34200</v>
      </c>
      <c r="J290" s="74" t="s">
        <v>60</v>
      </c>
      <c r="K290" s="76"/>
      <c r="L290" s="75">
        <f>F290*K290</f>
        <v>0</v>
      </c>
      <c r="M290" s="75">
        <f>G290*K290</f>
        <v>0</v>
      </c>
      <c r="N290" s="75">
        <f>H290*K290</f>
        <v>0</v>
      </c>
      <c r="O290" s="75">
        <f>I290*K290</f>
        <v>0</v>
      </c>
      <c r="P290" s="77">
        <f>I290*100/F290-100</f>
        <v>90</v>
      </c>
      <c r="Q290" s="77">
        <f>I290*100/G290-100</f>
        <v>90</v>
      </c>
      <c r="R290" s="77" t="e">
        <f>I290*100/H290-100</f>
        <v>#DIV/0!</v>
      </c>
      <c r="S290" s="79" t="s">
        <v>420</v>
      </c>
      <c r="T290" s="78" t="s">
        <v>421</v>
      </c>
      <c r="U290" s="78"/>
    </row>
    <row r="291" spans="1:21" ht="110.1" customHeight="1">
      <c r="A291" s="72" t="s">
        <v>411</v>
      </c>
      <c r="B291" s="73"/>
      <c r="C291" s="74">
        <v>21801</v>
      </c>
      <c r="D291" s="74" t="s">
        <v>422</v>
      </c>
      <c r="E291" s="74"/>
      <c r="F291" s="75">
        <v>1892.1</v>
      </c>
      <c r="G291" s="75">
        <v>1892.1</v>
      </c>
      <c r="H291" s="75">
        <v>0</v>
      </c>
      <c r="I291" s="75">
        <v>2650</v>
      </c>
      <c r="J291" s="74" t="s">
        <v>60</v>
      </c>
      <c r="K291" s="76"/>
      <c r="L291" s="75">
        <f>F291*K291</f>
        <v>0</v>
      </c>
      <c r="M291" s="75">
        <f>G291*K291</f>
        <v>0</v>
      </c>
      <c r="N291" s="75">
        <f>H291*K291</f>
        <v>0</v>
      </c>
      <c r="O291" s="75">
        <f>I291*K291</f>
        <v>0</v>
      </c>
      <c r="P291" s="77">
        <f>I291*100/F291-100</f>
        <v>40.056022408963599</v>
      </c>
      <c r="Q291" s="77">
        <f>I291*100/G291-100</f>
        <v>40.056022408963599</v>
      </c>
      <c r="R291" s="77" t="e">
        <f>I291*100/H291-100</f>
        <v>#DIV/0!</v>
      </c>
      <c r="S291" s="74"/>
      <c r="T291" s="78" t="s">
        <v>423</v>
      </c>
      <c r="U291" s="78"/>
    </row>
    <row r="292" spans="1:21" ht="110.1" customHeight="1">
      <c r="A292" s="72" t="s">
        <v>411</v>
      </c>
      <c r="B292" s="73"/>
      <c r="C292" s="74">
        <v>23121</v>
      </c>
      <c r="D292" s="74" t="s">
        <v>153</v>
      </c>
      <c r="E292" s="74"/>
      <c r="F292" s="75">
        <v>4605.3</v>
      </c>
      <c r="G292" s="75">
        <v>4605.3</v>
      </c>
      <c r="H292" s="75">
        <v>0</v>
      </c>
      <c r="I292" s="75">
        <v>6450</v>
      </c>
      <c r="J292" s="74" t="s">
        <v>70</v>
      </c>
      <c r="K292" s="76"/>
      <c r="L292" s="75">
        <f>F292*K292</f>
        <v>0</v>
      </c>
      <c r="M292" s="75">
        <f>G292*K292</f>
        <v>0</v>
      </c>
      <c r="N292" s="75">
        <f>H292*K292</f>
        <v>0</v>
      </c>
      <c r="O292" s="75">
        <f>I292*K292</f>
        <v>0</v>
      </c>
      <c r="P292" s="77">
        <f>I292*100/F292-100</f>
        <v>40.056022408963571</v>
      </c>
      <c r="Q292" s="77">
        <f>I292*100/G292-100</f>
        <v>40.056022408963571</v>
      </c>
      <c r="R292" s="77" t="e">
        <f>I292*100/H292-100</f>
        <v>#DIV/0!</v>
      </c>
      <c r="S292" s="74"/>
      <c r="T292" s="78" t="s">
        <v>154</v>
      </c>
      <c r="U292" s="78"/>
    </row>
    <row r="293" spans="1:21" ht="110.1" customHeight="1">
      <c r="A293" s="72" t="s">
        <v>411</v>
      </c>
      <c r="B293" s="73"/>
      <c r="C293" s="74">
        <v>19367</v>
      </c>
      <c r="D293" s="74" t="s">
        <v>240</v>
      </c>
      <c r="E293" s="74"/>
      <c r="F293" s="75">
        <v>1642.2</v>
      </c>
      <c r="G293" s="75">
        <v>1642.2</v>
      </c>
      <c r="H293" s="75">
        <v>0</v>
      </c>
      <c r="I293" s="75">
        <v>2300</v>
      </c>
      <c r="J293" s="74" t="s">
        <v>70</v>
      </c>
      <c r="K293" s="76"/>
      <c r="L293" s="75">
        <f>F293*K293</f>
        <v>0</v>
      </c>
      <c r="M293" s="75">
        <f>G293*K293</f>
        <v>0</v>
      </c>
      <c r="N293" s="75">
        <f>H293*K293</f>
        <v>0</v>
      </c>
      <c r="O293" s="75">
        <f>I293*K293</f>
        <v>0</v>
      </c>
      <c r="P293" s="77">
        <f>I293*100/F293-100</f>
        <v>40.056022408963571</v>
      </c>
      <c r="Q293" s="77">
        <f>I293*100/G293-100</f>
        <v>40.056022408963571</v>
      </c>
      <c r="R293" s="77" t="e">
        <f>I293*100/H293-100</f>
        <v>#DIV/0!</v>
      </c>
      <c r="S293" s="79" t="s">
        <v>241</v>
      </c>
      <c r="T293" s="78" t="s">
        <v>242</v>
      </c>
      <c r="U293" s="78"/>
    </row>
    <row r="294" spans="1:21" ht="110.1" customHeight="1">
      <c r="A294" s="72" t="s">
        <v>411</v>
      </c>
      <c r="B294" s="73"/>
      <c r="C294" s="74">
        <v>10445</v>
      </c>
      <c r="D294" s="74" t="s">
        <v>424</v>
      </c>
      <c r="E294" s="74"/>
      <c r="F294" s="75">
        <v>556.91999999999996</v>
      </c>
      <c r="G294" s="75">
        <v>556.91999999999996</v>
      </c>
      <c r="H294" s="75">
        <v>0</v>
      </c>
      <c r="I294" s="75">
        <v>780</v>
      </c>
      <c r="J294" s="74" t="s">
        <v>70</v>
      </c>
      <c r="K294" s="76"/>
      <c r="L294" s="75">
        <f>F294*K294</f>
        <v>0</v>
      </c>
      <c r="M294" s="75">
        <f>G294*K294</f>
        <v>0</v>
      </c>
      <c r="N294" s="75">
        <f>H294*K294</f>
        <v>0</v>
      </c>
      <c r="O294" s="75">
        <f>I294*K294</f>
        <v>0</v>
      </c>
      <c r="P294" s="77">
        <f>I294*100/F294-100</f>
        <v>40.056022408963599</v>
      </c>
      <c r="Q294" s="77">
        <f>I294*100/G294-100</f>
        <v>40.056022408963599</v>
      </c>
      <c r="R294" s="77" t="e">
        <f>I294*100/H294-100</f>
        <v>#DIV/0!</v>
      </c>
      <c r="S294" s="74"/>
      <c r="T294" s="78" t="s">
        <v>425</v>
      </c>
      <c r="U294" s="78"/>
    </row>
    <row r="295" spans="1:21" ht="110.1" customHeight="1">
      <c r="A295" s="72" t="s">
        <v>411</v>
      </c>
      <c r="B295" s="73"/>
      <c r="C295" s="74">
        <v>22145</v>
      </c>
      <c r="D295" s="74" t="s">
        <v>426</v>
      </c>
      <c r="E295" s="74"/>
      <c r="F295" s="75">
        <v>3712.8</v>
      </c>
      <c r="G295" s="75">
        <v>3712.8</v>
      </c>
      <c r="H295" s="75">
        <v>0</v>
      </c>
      <c r="I295" s="75">
        <v>5200</v>
      </c>
      <c r="J295" s="74" t="s">
        <v>60</v>
      </c>
      <c r="K295" s="76"/>
      <c r="L295" s="75">
        <f>F295*K295</f>
        <v>0</v>
      </c>
      <c r="M295" s="75">
        <f>G295*K295</f>
        <v>0</v>
      </c>
      <c r="N295" s="75">
        <f>H295*K295</f>
        <v>0</v>
      </c>
      <c r="O295" s="75">
        <f>I295*K295</f>
        <v>0</v>
      </c>
      <c r="P295" s="77">
        <f>I295*100/F295-100</f>
        <v>40.056022408963571</v>
      </c>
      <c r="Q295" s="77">
        <f>I295*100/G295-100</f>
        <v>40.056022408963571</v>
      </c>
      <c r="R295" s="77" t="e">
        <f>I295*100/H295-100</f>
        <v>#DIV/0!</v>
      </c>
      <c r="S295" s="74"/>
      <c r="T295" s="78" t="s">
        <v>427</v>
      </c>
      <c r="U295" s="78"/>
    </row>
    <row r="296" spans="1:21" ht="110.1" customHeight="1">
      <c r="A296" s="72" t="s">
        <v>411</v>
      </c>
      <c r="B296" s="73"/>
      <c r="C296" s="74">
        <v>22848</v>
      </c>
      <c r="D296" s="74" t="s">
        <v>428</v>
      </c>
      <c r="E296" s="74"/>
      <c r="F296" s="75">
        <v>2249.1</v>
      </c>
      <c r="G296" s="75">
        <v>2249.1</v>
      </c>
      <c r="H296" s="75">
        <v>0</v>
      </c>
      <c r="I296" s="75">
        <v>4500</v>
      </c>
      <c r="J296" s="74" t="s">
        <v>60</v>
      </c>
      <c r="K296" s="76"/>
      <c r="L296" s="75">
        <f>F296*K296</f>
        <v>0</v>
      </c>
      <c r="M296" s="75">
        <f>G296*K296</f>
        <v>0</v>
      </c>
      <c r="N296" s="75">
        <f>H296*K296</f>
        <v>0</v>
      </c>
      <c r="O296" s="75">
        <f>I296*K296</f>
        <v>0</v>
      </c>
      <c r="P296" s="77">
        <f>I296*100/F296-100</f>
        <v>100.08003201280513</v>
      </c>
      <c r="Q296" s="77">
        <f>I296*100/G296-100</f>
        <v>100.08003201280513</v>
      </c>
      <c r="R296" s="77" t="e">
        <f>I296*100/H296-100</f>
        <v>#DIV/0!</v>
      </c>
      <c r="S296" s="74"/>
      <c r="T296" s="78" t="s">
        <v>429</v>
      </c>
      <c r="U296" s="78"/>
    </row>
    <row r="297" spans="1:21" ht="110.1" customHeight="1">
      <c r="A297" s="72" t="s">
        <v>411</v>
      </c>
      <c r="B297" s="73"/>
      <c r="C297" s="74">
        <v>22847</v>
      </c>
      <c r="D297" s="74" t="s">
        <v>430</v>
      </c>
      <c r="E297" s="74"/>
      <c r="F297" s="75">
        <v>4064</v>
      </c>
      <c r="G297" s="75">
        <v>4064</v>
      </c>
      <c r="H297" s="75">
        <v>0</v>
      </c>
      <c r="I297" s="75">
        <v>6350</v>
      </c>
      <c r="J297" s="74" t="s">
        <v>70</v>
      </c>
      <c r="K297" s="76"/>
      <c r="L297" s="75">
        <f>F297*K297</f>
        <v>0</v>
      </c>
      <c r="M297" s="75">
        <f>G297*K297</f>
        <v>0</v>
      </c>
      <c r="N297" s="75">
        <f>H297*K297</f>
        <v>0</v>
      </c>
      <c r="O297" s="75">
        <f>I297*K297</f>
        <v>0</v>
      </c>
      <c r="P297" s="77">
        <f>I297*100/F297-100</f>
        <v>56.25</v>
      </c>
      <c r="Q297" s="77">
        <f>I297*100/G297-100</f>
        <v>56.25</v>
      </c>
      <c r="R297" s="77" t="e">
        <f>I297*100/H297-100</f>
        <v>#DIV/0!</v>
      </c>
      <c r="S297" s="74"/>
      <c r="T297" s="78" t="s">
        <v>431</v>
      </c>
      <c r="U297" s="78"/>
    </row>
    <row r="298" spans="1:21" ht="110.1" customHeight="1">
      <c r="A298" s="72" t="s">
        <v>411</v>
      </c>
      <c r="B298" s="73"/>
      <c r="C298" s="74">
        <v>23170</v>
      </c>
      <c r="D298" s="74" t="s">
        <v>432</v>
      </c>
      <c r="E298" s="74"/>
      <c r="F298" s="75">
        <v>3641.4</v>
      </c>
      <c r="G298" s="75">
        <v>3641.4</v>
      </c>
      <c r="H298" s="75">
        <v>0</v>
      </c>
      <c r="I298" s="75">
        <v>5100</v>
      </c>
      <c r="J298" s="74" t="s">
        <v>60</v>
      </c>
      <c r="K298" s="76"/>
      <c r="L298" s="75">
        <f>F298*K298</f>
        <v>0</v>
      </c>
      <c r="M298" s="75">
        <f>G298*K298</f>
        <v>0</v>
      </c>
      <c r="N298" s="75">
        <f>H298*K298</f>
        <v>0</v>
      </c>
      <c r="O298" s="75">
        <f>I298*K298</f>
        <v>0</v>
      </c>
      <c r="P298" s="77">
        <f>I298*100/F298-100</f>
        <v>40.056022408963571</v>
      </c>
      <c r="Q298" s="77">
        <f>I298*100/G298-100</f>
        <v>40.056022408963571</v>
      </c>
      <c r="R298" s="77" t="e">
        <f>I298*100/H298-100</f>
        <v>#DIV/0!</v>
      </c>
      <c r="S298" s="74"/>
      <c r="T298" s="78" t="s">
        <v>433</v>
      </c>
      <c r="U298" s="78"/>
    </row>
    <row r="299" spans="1:21" ht="110.1" customHeight="1">
      <c r="A299" s="72" t="s">
        <v>411</v>
      </c>
      <c r="B299" s="73"/>
      <c r="C299" s="74">
        <v>23171</v>
      </c>
      <c r="D299" s="74" t="s">
        <v>434</v>
      </c>
      <c r="E299" s="74"/>
      <c r="F299" s="75">
        <v>5176.5</v>
      </c>
      <c r="G299" s="75">
        <v>5176.5</v>
      </c>
      <c r="H299" s="75">
        <v>0</v>
      </c>
      <c r="I299" s="75">
        <v>7250</v>
      </c>
      <c r="J299" s="74" t="s">
        <v>70</v>
      </c>
      <c r="K299" s="76"/>
      <c r="L299" s="75">
        <f>F299*K299</f>
        <v>0</v>
      </c>
      <c r="M299" s="75">
        <f>G299*K299</f>
        <v>0</v>
      </c>
      <c r="N299" s="75">
        <f>H299*K299</f>
        <v>0</v>
      </c>
      <c r="O299" s="75">
        <f>I299*K299</f>
        <v>0</v>
      </c>
      <c r="P299" s="77">
        <f>I299*100/F299-100</f>
        <v>40.056022408963599</v>
      </c>
      <c r="Q299" s="77">
        <f>I299*100/G299-100</f>
        <v>40.056022408963599</v>
      </c>
      <c r="R299" s="77" t="e">
        <f>I299*100/H299-100</f>
        <v>#DIV/0!</v>
      </c>
      <c r="S299" s="74"/>
      <c r="T299" s="78" t="s">
        <v>435</v>
      </c>
      <c r="U299" s="78"/>
    </row>
    <row r="300" spans="1:21" ht="110.1" customHeight="1">
      <c r="A300" s="72" t="s">
        <v>411</v>
      </c>
      <c r="B300" s="73"/>
      <c r="C300" s="74">
        <v>22146</v>
      </c>
      <c r="D300" s="74" t="s">
        <v>405</v>
      </c>
      <c r="E300" s="74"/>
      <c r="F300" s="75">
        <v>3712.8</v>
      </c>
      <c r="G300" s="75">
        <v>3712.8</v>
      </c>
      <c r="H300" s="75">
        <v>0</v>
      </c>
      <c r="I300" s="75">
        <v>5200</v>
      </c>
      <c r="J300" s="74" t="s">
        <v>70</v>
      </c>
      <c r="K300" s="76"/>
      <c r="L300" s="75">
        <f>F300*K300</f>
        <v>0</v>
      </c>
      <c r="M300" s="75">
        <f>G300*K300</f>
        <v>0</v>
      </c>
      <c r="N300" s="75">
        <f>H300*K300</f>
        <v>0</v>
      </c>
      <c r="O300" s="75">
        <f>I300*K300</f>
        <v>0</v>
      </c>
      <c r="P300" s="77">
        <f>I300*100/F300-100</f>
        <v>40.056022408963571</v>
      </c>
      <c r="Q300" s="77">
        <f>I300*100/G300-100</f>
        <v>40.056022408963571</v>
      </c>
      <c r="R300" s="77" t="e">
        <f>I300*100/H300-100</f>
        <v>#DIV/0!</v>
      </c>
      <c r="S300" s="74"/>
      <c r="T300" s="78" t="s">
        <v>406</v>
      </c>
      <c r="U300" s="78"/>
    </row>
    <row r="301" spans="1:21" ht="110.1" customHeight="1">
      <c r="A301" s="72" t="s">
        <v>411</v>
      </c>
      <c r="B301" s="73"/>
      <c r="C301" s="74">
        <v>22826</v>
      </c>
      <c r="D301" s="74" t="s">
        <v>436</v>
      </c>
      <c r="E301" s="74"/>
      <c r="F301" s="75">
        <v>11245.5</v>
      </c>
      <c r="G301" s="75">
        <v>11245.5</v>
      </c>
      <c r="H301" s="75">
        <v>0</v>
      </c>
      <c r="I301" s="75">
        <v>15750</v>
      </c>
      <c r="J301" s="74" t="s">
        <v>70</v>
      </c>
      <c r="K301" s="76"/>
      <c r="L301" s="75">
        <f>F301*K301</f>
        <v>0</v>
      </c>
      <c r="M301" s="75">
        <f>G301*K301</f>
        <v>0</v>
      </c>
      <c r="N301" s="75">
        <f>H301*K301</f>
        <v>0</v>
      </c>
      <c r="O301" s="75">
        <f>I301*K301</f>
        <v>0</v>
      </c>
      <c r="P301" s="77">
        <f>I301*100/F301-100</f>
        <v>40.056022408963599</v>
      </c>
      <c r="Q301" s="77">
        <f>I301*100/G301-100</f>
        <v>40.056022408963599</v>
      </c>
      <c r="R301" s="77" t="e">
        <f>I301*100/H301-100</f>
        <v>#DIV/0!</v>
      </c>
      <c r="S301" s="74"/>
      <c r="T301" s="78" t="s">
        <v>437</v>
      </c>
      <c r="U301" s="78"/>
    </row>
    <row r="302" spans="1:21" ht="110.1" customHeight="1">
      <c r="A302" s="72" t="s">
        <v>411</v>
      </c>
      <c r="B302" s="73"/>
      <c r="C302" s="74">
        <v>22824</v>
      </c>
      <c r="D302" s="74" t="s">
        <v>438</v>
      </c>
      <c r="E302" s="74"/>
      <c r="F302" s="75">
        <v>11245.5</v>
      </c>
      <c r="G302" s="75">
        <v>11245.5</v>
      </c>
      <c r="H302" s="75">
        <v>0</v>
      </c>
      <c r="I302" s="75">
        <v>15750</v>
      </c>
      <c r="J302" s="74" t="s">
        <v>60</v>
      </c>
      <c r="K302" s="76"/>
      <c r="L302" s="75">
        <f>F302*K302</f>
        <v>0</v>
      </c>
      <c r="M302" s="75">
        <f>G302*K302</f>
        <v>0</v>
      </c>
      <c r="N302" s="75">
        <f>H302*K302</f>
        <v>0</v>
      </c>
      <c r="O302" s="75">
        <f>I302*K302</f>
        <v>0</v>
      </c>
      <c r="P302" s="77">
        <f>I302*100/F302-100</f>
        <v>40.056022408963599</v>
      </c>
      <c r="Q302" s="77">
        <f>I302*100/G302-100</f>
        <v>40.056022408963599</v>
      </c>
      <c r="R302" s="77" t="e">
        <f>I302*100/H302-100</f>
        <v>#DIV/0!</v>
      </c>
      <c r="S302" s="74"/>
      <c r="T302" s="78" t="s">
        <v>439</v>
      </c>
      <c r="U302" s="78"/>
    </row>
    <row r="303" spans="1:21" ht="110.1" customHeight="1">
      <c r="A303" s="72" t="s">
        <v>411</v>
      </c>
      <c r="B303" s="73"/>
      <c r="C303" s="74">
        <v>23593</v>
      </c>
      <c r="D303" s="74" t="s">
        <v>440</v>
      </c>
      <c r="E303" s="74"/>
      <c r="F303" s="75">
        <v>564.05999999999995</v>
      </c>
      <c r="G303" s="75">
        <v>564.05999999999995</v>
      </c>
      <c r="H303" s="75">
        <v>0</v>
      </c>
      <c r="I303" s="75">
        <v>790</v>
      </c>
      <c r="J303" s="74" t="s">
        <v>70</v>
      </c>
      <c r="K303" s="76"/>
      <c r="L303" s="75">
        <f>F303*K303</f>
        <v>0</v>
      </c>
      <c r="M303" s="75">
        <f>G303*K303</f>
        <v>0</v>
      </c>
      <c r="N303" s="75">
        <f>H303*K303</f>
        <v>0</v>
      </c>
      <c r="O303" s="75">
        <f>I303*K303</f>
        <v>0</v>
      </c>
      <c r="P303" s="77">
        <f>I303*100/F303-100</f>
        <v>40.056022408963599</v>
      </c>
      <c r="Q303" s="77">
        <f>I303*100/G303-100</f>
        <v>40.056022408963599</v>
      </c>
      <c r="R303" s="77" t="e">
        <f>I303*100/H303-100</f>
        <v>#DIV/0!</v>
      </c>
      <c r="S303" s="74"/>
      <c r="T303" s="78" t="s">
        <v>441</v>
      </c>
      <c r="U303" s="78"/>
    </row>
    <row r="304" spans="1:21" ht="110.1" customHeight="1">
      <c r="A304" s="72" t="s">
        <v>411</v>
      </c>
      <c r="B304" s="73"/>
      <c r="C304" s="74">
        <v>22817</v>
      </c>
      <c r="D304" s="74" t="s">
        <v>382</v>
      </c>
      <c r="E304" s="74"/>
      <c r="F304" s="75">
        <v>1963</v>
      </c>
      <c r="G304" s="75">
        <v>1963</v>
      </c>
      <c r="H304" s="75">
        <v>0</v>
      </c>
      <c r="I304" s="75">
        <v>2750</v>
      </c>
      <c r="J304" s="74" t="s">
        <v>60</v>
      </c>
      <c r="K304" s="76"/>
      <c r="L304" s="75">
        <f>F304*K304</f>
        <v>0</v>
      </c>
      <c r="M304" s="75">
        <f>G304*K304</f>
        <v>0</v>
      </c>
      <c r="N304" s="75">
        <f>H304*K304</f>
        <v>0</v>
      </c>
      <c r="O304" s="75">
        <f>I304*K304</f>
        <v>0</v>
      </c>
      <c r="P304" s="77">
        <f>I304*100/F304-100</f>
        <v>40.091696383087111</v>
      </c>
      <c r="Q304" s="77">
        <f>I304*100/G304-100</f>
        <v>40.091696383087111</v>
      </c>
      <c r="R304" s="77" t="e">
        <f>I304*100/H304-100</f>
        <v>#DIV/0!</v>
      </c>
      <c r="S304" s="74"/>
      <c r="T304" s="78" t="s">
        <v>383</v>
      </c>
      <c r="U304" s="78"/>
    </row>
    <row r="305" spans="1:21" ht="110.1" customHeight="1">
      <c r="A305" s="72" t="s">
        <v>411</v>
      </c>
      <c r="B305" s="73"/>
      <c r="C305" s="74">
        <v>23203</v>
      </c>
      <c r="D305" s="74" t="s">
        <v>442</v>
      </c>
      <c r="E305" s="74"/>
      <c r="F305" s="75">
        <v>2784.6</v>
      </c>
      <c r="G305" s="75">
        <v>2784.6</v>
      </c>
      <c r="H305" s="75">
        <v>0</v>
      </c>
      <c r="I305" s="75">
        <v>3900</v>
      </c>
      <c r="J305" s="74" t="s">
        <v>70</v>
      </c>
      <c r="K305" s="76"/>
      <c r="L305" s="75">
        <f>F305*K305</f>
        <v>0</v>
      </c>
      <c r="M305" s="75">
        <f>G305*K305</f>
        <v>0</v>
      </c>
      <c r="N305" s="75">
        <f>H305*K305</f>
        <v>0</v>
      </c>
      <c r="O305" s="75">
        <f>I305*K305</f>
        <v>0</v>
      </c>
      <c r="P305" s="77">
        <f>I305*100/F305-100</f>
        <v>40.056022408963599</v>
      </c>
      <c r="Q305" s="77">
        <f>I305*100/G305-100</f>
        <v>40.056022408963599</v>
      </c>
      <c r="R305" s="77" t="e">
        <f>I305*100/H305-100</f>
        <v>#DIV/0!</v>
      </c>
      <c r="S305" s="74"/>
      <c r="T305" s="78" t="s">
        <v>443</v>
      </c>
      <c r="U305" s="78"/>
    </row>
    <row r="306" spans="1:21" ht="110.1" customHeight="1">
      <c r="A306" s="72" t="s">
        <v>411</v>
      </c>
      <c r="B306" s="73"/>
      <c r="C306" s="74">
        <v>19808</v>
      </c>
      <c r="D306" s="74" t="s">
        <v>444</v>
      </c>
      <c r="E306" s="74"/>
      <c r="F306" s="75">
        <v>1125</v>
      </c>
      <c r="G306" s="75">
        <v>0</v>
      </c>
      <c r="H306" s="75">
        <v>0</v>
      </c>
      <c r="I306" s="75">
        <v>1350</v>
      </c>
      <c r="J306" s="74" t="s">
        <v>60</v>
      </c>
      <c r="K306" s="76"/>
      <c r="L306" s="75">
        <f>F306*K306</f>
        <v>0</v>
      </c>
      <c r="M306" s="75">
        <f>G306*K306</f>
        <v>0</v>
      </c>
      <c r="N306" s="75">
        <f>H306*K306</f>
        <v>0</v>
      </c>
      <c r="O306" s="75">
        <f>I306*K306</f>
        <v>0</v>
      </c>
      <c r="P306" s="77">
        <f>I306*100/F306-100</f>
        <v>20</v>
      </c>
      <c r="Q306" s="77" t="e">
        <f>I306*100/G306-100</f>
        <v>#DIV/0!</v>
      </c>
      <c r="R306" s="77" t="e">
        <f>I306*100/H306-100</f>
        <v>#DIV/0!</v>
      </c>
      <c r="S306" s="79" t="s">
        <v>445</v>
      </c>
      <c r="T306" s="78"/>
      <c r="U306" s="78"/>
    </row>
    <row r="307" spans="1:21" ht="110.1" customHeight="1">
      <c r="A307" s="72" t="s">
        <v>411</v>
      </c>
      <c r="B307" s="73"/>
      <c r="C307" s="74">
        <v>21577</v>
      </c>
      <c r="D307" s="74" t="s">
        <v>101</v>
      </c>
      <c r="E307" s="74"/>
      <c r="F307" s="75">
        <v>1035.3</v>
      </c>
      <c r="G307" s="75">
        <v>1035.3</v>
      </c>
      <c r="H307" s="75">
        <v>0</v>
      </c>
      <c r="I307" s="75">
        <v>1450</v>
      </c>
      <c r="J307" s="74" t="s">
        <v>60</v>
      </c>
      <c r="K307" s="76"/>
      <c r="L307" s="75">
        <f>F307*K307</f>
        <v>0</v>
      </c>
      <c r="M307" s="75">
        <f>G307*K307</f>
        <v>0</v>
      </c>
      <c r="N307" s="75">
        <f>H307*K307</f>
        <v>0</v>
      </c>
      <c r="O307" s="75">
        <f>I307*K307</f>
        <v>0</v>
      </c>
      <c r="P307" s="77">
        <f>I307*100/F307-100</f>
        <v>40.056022408963599</v>
      </c>
      <c r="Q307" s="77">
        <f>I307*100/G307-100</f>
        <v>40.056022408963599</v>
      </c>
      <c r="R307" s="77" t="e">
        <f>I307*100/H307-100</f>
        <v>#DIV/0!</v>
      </c>
      <c r="S307" s="74"/>
      <c r="T307" s="78" t="s">
        <v>102</v>
      </c>
      <c r="U307" s="78"/>
    </row>
    <row r="308" spans="1:21" ht="110.1" customHeight="1">
      <c r="A308" s="72" t="s">
        <v>411</v>
      </c>
      <c r="B308" s="73"/>
      <c r="C308" s="74">
        <v>22257</v>
      </c>
      <c r="D308" s="74" t="s">
        <v>265</v>
      </c>
      <c r="E308" s="74"/>
      <c r="F308" s="75">
        <v>19.5</v>
      </c>
      <c r="G308" s="75">
        <v>19.5</v>
      </c>
      <c r="H308" s="75">
        <v>0</v>
      </c>
      <c r="I308" s="75">
        <v>30</v>
      </c>
      <c r="J308" s="74" t="s">
        <v>60</v>
      </c>
      <c r="K308" s="76"/>
      <c r="L308" s="75">
        <f>F308*K308</f>
        <v>0</v>
      </c>
      <c r="M308" s="75">
        <f>G308*K308</f>
        <v>0</v>
      </c>
      <c r="N308" s="75">
        <f>H308*K308</f>
        <v>0</v>
      </c>
      <c r="O308" s="75">
        <f>I308*K308</f>
        <v>0</v>
      </c>
      <c r="P308" s="77">
        <f>I308*100/F308-100</f>
        <v>53.84615384615384</v>
      </c>
      <c r="Q308" s="77">
        <f>I308*100/G308-100</f>
        <v>53.84615384615384</v>
      </c>
      <c r="R308" s="77" t="e">
        <f>I308*100/H308-100</f>
        <v>#DIV/0!</v>
      </c>
      <c r="S308" s="74"/>
      <c r="T308" s="78" t="s">
        <v>266</v>
      </c>
      <c r="U308" s="78"/>
    </row>
    <row r="309" spans="1:21" ht="110.1" customHeight="1">
      <c r="A309" s="72" t="s">
        <v>411</v>
      </c>
      <c r="B309" s="73"/>
      <c r="C309" s="74">
        <v>23154</v>
      </c>
      <c r="D309" s="74" t="s">
        <v>115</v>
      </c>
      <c r="E309" s="74"/>
      <c r="F309" s="75">
        <v>785.4</v>
      </c>
      <c r="G309" s="75">
        <v>785.4</v>
      </c>
      <c r="H309" s="75">
        <v>0</v>
      </c>
      <c r="I309" s="75">
        <v>1100</v>
      </c>
      <c r="J309" s="74" t="s">
        <v>70</v>
      </c>
      <c r="K309" s="76"/>
      <c r="L309" s="75">
        <f>F309*K309</f>
        <v>0</v>
      </c>
      <c r="M309" s="75">
        <f>G309*K309</f>
        <v>0</v>
      </c>
      <c r="N309" s="75">
        <f>H309*K309</f>
        <v>0</v>
      </c>
      <c r="O309" s="75">
        <f>I309*K309</f>
        <v>0</v>
      </c>
      <c r="P309" s="77">
        <f>I309*100/F309-100</f>
        <v>40.056022408963599</v>
      </c>
      <c r="Q309" s="77">
        <f>I309*100/G309-100</f>
        <v>40.056022408963599</v>
      </c>
      <c r="R309" s="77" t="e">
        <f>I309*100/H309-100</f>
        <v>#DIV/0!</v>
      </c>
      <c r="S309" s="74"/>
      <c r="T309" s="78" t="s">
        <v>116</v>
      </c>
      <c r="U309" s="78"/>
    </row>
    <row r="310" spans="1:21" ht="110.1" customHeight="1">
      <c r="A310" s="72" t="s">
        <v>411</v>
      </c>
      <c r="B310" s="73"/>
      <c r="C310" s="74">
        <v>22799</v>
      </c>
      <c r="D310" s="74" t="s">
        <v>388</v>
      </c>
      <c r="E310" s="74"/>
      <c r="F310" s="75">
        <v>1535.1</v>
      </c>
      <c r="G310" s="75">
        <v>1535.1</v>
      </c>
      <c r="H310" s="75">
        <v>0</v>
      </c>
      <c r="I310" s="75">
        <v>2150</v>
      </c>
      <c r="J310" s="74" t="s">
        <v>70</v>
      </c>
      <c r="K310" s="76"/>
      <c r="L310" s="75">
        <f>F310*K310</f>
        <v>0</v>
      </c>
      <c r="M310" s="75">
        <f>G310*K310</f>
        <v>0</v>
      </c>
      <c r="N310" s="75">
        <f>H310*K310</f>
        <v>0</v>
      </c>
      <c r="O310" s="75">
        <f>I310*K310</f>
        <v>0</v>
      </c>
      <c r="P310" s="77">
        <f>I310*100/F310-100</f>
        <v>40.056022408963599</v>
      </c>
      <c r="Q310" s="77">
        <f>I310*100/G310-100</f>
        <v>40.056022408963599</v>
      </c>
      <c r="R310" s="77" t="e">
        <f>I310*100/H310-100</f>
        <v>#DIV/0!</v>
      </c>
      <c r="S310" s="74"/>
      <c r="T310" s="78" t="s">
        <v>389</v>
      </c>
      <c r="U310" s="78"/>
    </row>
    <row r="311" spans="1:21" ht="110.1" customHeight="1">
      <c r="A311" s="72" t="s">
        <v>446</v>
      </c>
      <c r="B311" s="73"/>
      <c r="C311" s="74">
        <v>22170</v>
      </c>
      <c r="D311" s="74" t="s">
        <v>180</v>
      </c>
      <c r="E311" s="74"/>
      <c r="F311" s="75">
        <v>3034.5</v>
      </c>
      <c r="G311" s="75">
        <v>3034.5</v>
      </c>
      <c r="H311" s="75">
        <v>0</v>
      </c>
      <c r="I311" s="75">
        <v>4250</v>
      </c>
      <c r="J311" s="74" t="s">
        <v>60</v>
      </c>
      <c r="K311" s="76"/>
      <c r="L311" s="75">
        <f>F311*K311</f>
        <v>0</v>
      </c>
      <c r="M311" s="75">
        <f>G311*K311</f>
        <v>0</v>
      </c>
      <c r="N311" s="75">
        <f>H311*K311</f>
        <v>0</v>
      </c>
      <c r="O311" s="75">
        <f>I311*K311</f>
        <v>0</v>
      </c>
      <c r="P311" s="77">
        <f>I311*100/F311-100</f>
        <v>40.056022408963599</v>
      </c>
      <c r="Q311" s="77">
        <f>I311*100/G311-100</f>
        <v>40.056022408963599</v>
      </c>
      <c r="R311" s="77" t="e">
        <f>I311*100/H311-100</f>
        <v>#DIV/0!</v>
      </c>
      <c r="S311" s="79" t="s">
        <v>182</v>
      </c>
      <c r="T311" s="78" t="s">
        <v>183</v>
      </c>
      <c r="U311" s="78"/>
    </row>
    <row r="312" spans="1:21" ht="110.1" customHeight="1">
      <c r="A312" s="72" t="s">
        <v>446</v>
      </c>
      <c r="B312" s="73"/>
      <c r="C312" s="74">
        <v>23305</v>
      </c>
      <c r="D312" s="74" t="s">
        <v>237</v>
      </c>
      <c r="E312" s="74"/>
      <c r="F312" s="75">
        <v>22026.9</v>
      </c>
      <c r="G312" s="75">
        <v>22026.9</v>
      </c>
      <c r="H312" s="75">
        <v>0</v>
      </c>
      <c r="I312" s="75">
        <v>30850</v>
      </c>
      <c r="J312" s="74" t="s">
        <v>70</v>
      </c>
      <c r="K312" s="76"/>
      <c r="L312" s="75">
        <f>F312*K312</f>
        <v>0</v>
      </c>
      <c r="M312" s="75">
        <f>G312*K312</f>
        <v>0</v>
      </c>
      <c r="N312" s="75">
        <f>H312*K312</f>
        <v>0</v>
      </c>
      <c r="O312" s="75">
        <f>I312*K312</f>
        <v>0</v>
      </c>
      <c r="P312" s="77">
        <f>I312*100/F312-100</f>
        <v>40.056022408963571</v>
      </c>
      <c r="Q312" s="77">
        <f>I312*100/G312-100</f>
        <v>40.056022408963571</v>
      </c>
      <c r="R312" s="77" t="e">
        <f>I312*100/H312-100</f>
        <v>#DIV/0!</v>
      </c>
      <c r="S312" s="79" t="s">
        <v>238</v>
      </c>
      <c r="T312" s="78" t="s">
        <v>239</v>
      </c>
      <c r="U312" s="78"/>
    </row>
    <row r="313" spans="1:21" ht="110.1" customHeight="1">
      <c r="A313" s="72" t="s">
        <v>446</v>
      </c>
      <c r="B313" s="73"/>
      <c r="C313" s="74">
        <v>23043</v>
      </c>
      <c r="D313" s="74" t="s">
        <v>365</v>
      </c>
      <c r="E313" s="74"/>
      <c r="F313" s="75">
        <v>5069.3999999999996</v>
      </c>
      <c r="G313" s="75">
        <v>5069.3999999999996</v>
      </c>
      <c r="H313" s="75">
        <v>0</v>
      </c>
      <c r="I313" s="75">
        <v>7100</v>
      </c>
      <c r="J313" s="74" t="s">
        <v>70</v>
      </c>
      <c r="K313" s="76"/>
      <c r="L313" s="75">
        <f>F313*K313</f>
        <v>0</v>
      </c>
      <c r="M313" s="75">
        <f>G313*K313</f>
        <v>0</v>
      </c>
      <c r="N313" s="75">
        <f>H313*K313</f>
        <v>0</v>
      </c>
      <c r="O313" s="75">
        <f>I313*K313</f>
        <v>0</v>
      </c>
      <c r="P313" s="77">
        <f>I313*100/F313-100</f>
        <v>40.056022408963599</v>
      </c>
      <c r="Q313" s="77">
        <f>I313*100/G313-100</f>
        <v>40.056022408963599</v>
      </c>
      <c r="R313" s="77" t="e">
        <f>I313*100/H313-100</f>
        <v>#DIV/0!</v>
      </c>
      <c r="S313" s="74"/>
      <c r="T313" s="78" t="s">
        <v>366</v>
      </c>
      <c r="U313" s="78"/>
    </row>
    <row r="314" spans="1:21" ht="110.1" customHeight="1">
      <c r="A314" s="72" t="s">
        <v>446</v>
      </c>
      <c r="B314" s="73"/>
      <c r="C314" s="74">
        <v>19367</v>
      </c>
      <c r="D314" s="74" t="s">
        <v>240</v>
      </c>
      <c r="E314" s="74"/>
      <c r="F314" s="75">
        <v>1642.2</v>
      </c>
      <c r="G314" s="75">
        <v>1642.2</v>
      </c>
      <c r="H314" s="75">
        <v>0</v>
      </c>
      <c r="I314" s="75">
        <v>2300</v>
      </c>
      <c r="J314" s="74" t="s">
        <v>70</v>
      </c>
      <c r="K314" s="76"/>
      <c r="L314" s="75">
        <f>F314*K314</f>
        <v>0</v>
      </c>
      <c r="M314" s="75">
        <f>G314*K314</f>
        <v>0</v>
      </c>
      <c r="N314" s="75">
        <f>H314*K314</f>
        <v>0</v>
      </c>
      <c r="O314" s="75">
        <f>I314*K314</f>
        <v>0</v>
      </c>
      <c r="P314" s="77">
        <f>I314*100/F314-100</f>
        <v>40.056022408963571</v>
      </c>
      <c r="Q314" s="77">
        <f>I314*100/G314-100</f>
        <v>40.056022408963571</v>
      </c>
      <c r="R314" s="77" t="e">
        <f>I314*100/H314-100</f>
        <v>#DIV/0!</v>
      </c>
      <c r="S314" s="79" t="s">
        <v>241</v>
      </c>
      <c r="T314" s="78" t="s">
        <v>242</v>
      </c>
      <c r="U314" s="78"/>
    </row>
    <row r="315" spans="1:21" ht="110.1" customHeight="1">
      <c r="A315" s="72" t="s">
        <v>446</v>
      </c>
      <c r="B315" s="73"/>
      <c r="C315" s="74">
        <v>10444</v>
      </c>
      <c r="D315" s="74" t="s">
        <v>447</v>
      </c>
      <c r="E315" s="74"/>
      <c r="F315" s="75">
        <v>514.08000000000004</v>
      </c>
      <c r="G315" s="75">
        <v>514.08000000000004</v>
      </c>
      <c r="H315" s="75">
        <v>0</v>
      </c>
      <c r="I315" s="75">
        <v>720</v>
      </c>
      <c r="J315" s="74" t="s">
        <v>60</v>
      </c>
      <c r="K315" s="76"/>
      <c r="L315" s="75">
        <f>F315*K315</f>
        <v>0</v>
      </c>
      <c r="M315" s="75">
        <f>G315*K315</f>
        <v>0</v>
      </c>
      <c r="N315" s="75">
        <f>H315*K315</f>
        <v>0</v>
      </c>
      <c r="O315" s="75">
        <f>I315*K315</f>
        <v>0</v>
      </c>
      <c r="P315" s="77">
        <f>I315*100/F315-100</f>
        <v>40.056022408963571</v>
      </c>
      <c r="Q315" s="77">
        <f>I315*100/G315-100</f>
        <v>40.056022408963571</v>
      </c>
      <c r="R315" s="77" t="e">
        <f>I315*100/H315-100</f>
        <v>#DIV/0!</v>
      </c>
      <c r="S315" s="74"/>
      <c r="T315" s="78" t="s">
        <v>448</v>
      </c>
      <c r="U315" s="78"/>
    </row>
    <row r="316" spans="1:21">
      <c r="B316" s="80"/>
      <c r="C316" s="81"/>
      <c r="D316" s="81"/>
      <c r="E316" s="81"/>
      <c r="F316" s="82"/>
      <c r="G316" s="82"/>
      <c r="H316" s="82"/>
      <c r="I316" s="82"/>
      <c r="J316" s="81"/>
      <c r="K316" s="83"/>
      <c r="L316" s="82"/>
      <c r="M316" s="82"/>
      <c r="N316" s="82"/>
      <c r="O316" s="82"/>
      <c r="P316" s="84"/>
      <c r="Q316" s="84"/>
      <c r="R316" s="84"/>
      <c r="S316" s="81"/>
      <c r="T316" s="81"/>
      <c r="U316" s="81"/>
    </row>
    <row r="317" spans="1:21" ht="110.1" customHeight="1">
      <c r="A317" s="72" t="s">
        <v>446</v>
      </c>
      <c r="B317" s="73"/>
      <c r="C317" s="74">
        <v>19644</v>
      </c>
      <c r="D317" s="74" t="s">
        <v>449</v>
      </c>
      <c r="E317" s="74"/>
      <c r="F317" s="75">
        <v>75</v>
      </c>
      <c r="G317" s="75">
        <v>0</v>
      </c>
      <c r="H317" s="75">
        <v>0</v>
      </c>
      <c r="I317" s="75">
        <v>250</v>
      </c>
      <c r="J317" s="74" t="s">
        <v>60</v>
      </c>
      <c r="K317" s="76"/>
      <c r="L317" s="75">
        <f>F317*K317</f>
        <v>0</v>
      </c>
      <c r="M317" s="75">
        <f>G317*K317</f>
        <v>0</v>
      </c>
      <c r="N317" s="75">
        <f>H317*K317</f>
        <v>0</v>
      </c>
      <c r="O317" s="75">
        <f>I317*K317</f>
        <v>0</v>
      </c>
      <c r="P317" s="77">
        <f>I317*100/F317-100</f>
        <v>233.33333333333331</v>
      </c>
      <c r="Q317" s="77" t="e">
        <f>I317*100/G317-100</f>
        <v>#DIV/0!</v>
      </c>
      <c r="R317" s="77" t="e">
        <f>I317*100/H317-100</f>
        <v>#DIV/0!</v>
      </c>
      <c r="S317" s="79" t="s">
        <v>450</v>
      </c>
      <c r="T317" s="78" t="s">
        <v>451</v>
      </c>
      <c r="U317" s="78"/>
    </row>
    <row r="318" spans="1:21" ht="110.1" customHeight="1">
      <c r="A318" s="72" t="s">
        <v>446</v>
      </c>
      <c r="B318" s="73"/>
      <c r="C318" s="74">
        <v>22139</v>
      </c>
      <c r="D318" s="74" t="s">
        <v>452</v>
      </c>
      <c r="E318" s="74"/>
      <c r="F318" s="75">
        <v>5069.3999999999996</v>
      </c>
      <c r="G318" s="75">
        <v>5069.3999999999996</v>
      </c>
      <c r="H318" s="75">
        <v>0</v>
      </c>
      <c r="I318" s="75">
        <v>7100</v>
      </c>
      <c r="J318" s="74" t="s">
        <v>70</v>
      </c>
      <c r="K318" s="76"/>
      <c r="L318" s="75">
        <f>F318*K318</f>
        <v>0</v>
      </c>
      <c r="M318" s="75">
        <f>G318*K318</f>
        <v>0</v>
      </c>
      <c r="N318" s="75">
        <f>H318*K318</f>
        <v>0</v>
      </c>
      <c r="O318" s="75">
        <f>I318*K318</f>
        <v>0</v>
      </c>
      <c r="P318" s="77">
        <f>I318*100/F318-100</f>
        <v>40.056022408963599</v>
      </c>
      <c r="Q318" s="77">
        <f>I318*100/G318-100</f>
        <v>40.056022408963599</v>
      </c>
      <c r="R318" s="77" t="e">
        <f>I318*100/H318-100</f>
        <v>#DIV/0!</v>
      </c>
      <c r="S318" s="74"/>
      <c r="T318" s="78" t="s">
        <v>453</v>
      </c>
      <c r="U318" s="78"/>
    </row>
    <row r="319" spans="1:21" ht="110.1" customHeight="1">
      <c r="A319" s="72" t="s">
        <v>446</v>
      </c>
      <c r="B319" s="73"/>
      <c r="C319" s="74">
        <v>23177</v>
      </c>
      <c r="D319" s="74" t="s">
        <v>371</v>
      </c>
      <c r="E319" s="74"/>
      <c r="F319" s="75">
        <v>892.5</v>
      </c>
      <c r="G319" s="75">
        <v>892.5</v>
      </c>
      <c r="H319" s="75">
        <v>0</v>
      </c>
      <c r="I319" s="75">
        <v>1250</v>
      </c>
      <c r="J319" s="74" t="s">
        <v>60</v>
      </c>
      <c r="K319" s="76"/>
      <c r="L319" s="75">
        <f>F319*K319</f>
        <v>0</v>
      </c>
      <c r="M319" s="75">
        <f>G319*K319</f>
        <v>0</v>
      </c>
      <c r="N319" s="75">
        <f>H319*K319</f>
        <v>0</v>
      </c>
      <c r="O319" s="75">
        <f>I319*K319</f>
        <v>0</v>
      </c>
      <c r="P319" s="77">
        <f>I319*100/F319-100</f>
        <v>40.056022408963599</v>
      </c>
      <c r="Q319" s="77">
        <f>I319*100/G319-100</f>
        <v>40.056022408963599</v>
      </c>
      <c r="R319" s="77" t="e">
        <f>I319*100/H319-100</f>
        <v>#DIV/0!</v>
      </c>
      <c r="S319" s="74"/>
      <c r="T319" s="78" t="s">
        <v>372</v>
      </c>
      <c r="U319" s="78"/>
    </row>
    <row r="320" spans="1:21" ht="110.1" customHeight="1">
      <c r="A320" s="72" t="s">
        <v>446</v>
      </c>
      <c r="B320" s="73"/>
      <c r="C320" s="74">
        <v>23291</v>
      </c>
      <c r="D320" s="74" t="s">
        <v>373</v>
      </c>
      <c r="E320" s="74"/>
      <c r="F320" s="75">
        <v>635</v>
      </c>
      <c r="G320" s="75">
        <v>635</v>
      </c>
      <c r="H320" s="75">
        <v>0</v>
      </c>
      <c r="I320" s="75">
        <v>890</v>
      </c>
      <c r="J320" s="74" t="s">
        <v>70</v>
      </c>
      <c r="K320" s="76"/>
      <c r="L320" s="75">
        <f>F320*K320</f>
        <v>0</v>
      </c>
      <c r="M320" s="75">
        <f>G320*K320</f>
        <v>0</v>
      </c>
      <c r="N320" s="75">
        <f>H320*K320</f>
        <v>0</v>
      </c>
      <c r="O320" s="75">
        <f>I320*K320</f>
        <v>0</v>
      </c>
      <c r="P320" s="77">
        <f>I320*100/F320-100</f>
        <v>40.157480314960623</v>
      </c>
      <c r="Q320" s="77">
        <f>I320*100/G320-100</f>
        <v>40.157480314960623</v>
      </c>
      <c r="R320" s="77" t="e">
        <f>I320*100/H320-100</f>
        <v>#DIV/0!</v>
      </c>
      <c r="S320" s="74"/>
      <c r="T320" s="78" t="s">
        <v>374</v>
      </c>
      <c r="U320" s="78"/>
    </row>
    <row r="321" spans="1:21" ht="110.1" customHeight="1">
      <c r="A321" s="72" t="s">
        <v>446</v>
      </c>
      <c r="B321" s="73"/>
      <c r="C321" s="74">
        <v>23292</v>
      </c>
      <c r="D321" s="74" t="s">
        <v>375</v>
      </c>
      <c r="E321" s="74"/>
      <c r="F321" s="75">
        <v>892.5</v>
      </c>
      <c r="G321" s="75">
        <v>892.5</v>
      </c>
      <c r="H321" s="75">
        <v>0</v>
      </c>
      <c r="I321" s="75">
        <v>1250</v>
      </c>
      <c r="J321" s="74" t="s">
        <v>60</v>
      </c>
      <c r="K321" s="76"/>
      <c r="L321" s="75">
        <f>F321*K321</f>
        <v>0</v>
      </c>
      <c r="M321" s="75">
        <f>G321*K321</f>
        <v>0</v>
      </c>
      <c r="N321" s="75">
        <f>H321*K321</f>
        <v>0</v>
      </c>
      <c r="O321" s="75">
        <f>I321*K321</f>
        <v>0</v>
      </c>
      <c r="P321" s="77">
        <f>I321*100/F321-100</f>
        <v>40.056022408963599</v>
      </c>
      <c r="Q321" s="77">
        <f>I321*100/G321-100</f>
        <v>40.056022408963599</v>
      </c>
      <c r="R321" s="77" t="e">
        <f>I321*100/H321-100</f>
        <v>#DIV/0!</v>
      </c>
      <c r="S321" s="74"/>
      <c r="T321" s="78" t="s">
        <v>376</v>
      </c>
      <c r="U321" s="78"/>
    </row>
    <row r="322" spans="1:21" ht="110.1" customHeight="1">
      <c r="A322" s="72" t="s">
        <v>446</v>
      </c>
      <c r="B322" s="73"/>
      <c r="C322" s="74">
        <v>21802</v>
      </c>
      <c r="D322" s="74" t="s">
        <v>377</v>
      </c>
      <c r="E322" s="74"/>
      <c r="F322" s="75">
        <v>3284.4</v>
      </c>
      <c r="G322" s="75">
        <v>3284.4</v>
      </c>
      <c r="H322" s="75">
        <v>0</v>
      </c>
      <c r="I322" s="75">
        <v>4600</v>
      </c>
      <c r="J322" s="74" t="s">
        <v>70</v>
      </c>
      <c r="K322" s="76"/>
      <c r="L322" s="75">
        <f>F322*K322</f>
        <v>0</v>
      </c>
      <c r="M322" s="75">
        <f>G322*K322</f>
        <v>0</v>
      </c>
      <c r="N322" s="75">
        <f>H322*K322</f>
        <v>0</v>
      </c>
      <c r="O322" s="75">
        <f>I322*K322</f>
        <v>0</v>
      </c>
      <c r="P322" s="77">
        <f>I322*100/F322-100</f>
        <v>40.056022408963571</v>
      </c>
      <c r="Q322" s="77">
        <f>I322*100/G322-100</f>
        <v>40.056022408963571</v>
      </c>
      <c r="R322" s="77" t="e">
        <f>I322*100/H322-100</f>
        <v>#DIV/0!</v>
      </c>
      <c r="S322" s="74"/>
      <c r="T322" s="78" t="s">
        <v>378</v>
      </c>
      <c r="U322" s="78"/>
    </row>
    <row r="323" spans="1:21" ht="110.1" customHeight="1">
      <c r="A323" s="72" t="s">
        <v>446</v>
      </c>
      <c r="B323" s="73"/>
      <c r="C323" s="74">
        <v>22828</v>
      </c>
      <c r="D323" s="74" t="s">
        <v>454</v>
      </c>
      <c r="E323" s="74"/>
      <c r="F323" s="75">
        <v>19063.8</v>
      </c>
      <c r="G323" s="75">
        <v>19063.8</v>
      </c>
      <c r="H323" s="75">
        <v>0</v>
      </c>
      <c r="I323" s="75">
        <v>26700</v>
      </c>
      <c r="J323" s="74" t="s">
        <v>70</v>
      </c>
      <c r="K323" s="76"/>
      <c r="L323" s="75">
        <f>F323*K323</f>
        <v>0</v>
      </c>
      <c r="M323" s="75">
        <f>G323*K323</f>
        <v>0</v>
      </c>
      <c r="N323" s="75">
        <f>H323*K323</f>
        <v>0</v>
      </c>
      <c r="O323" s="75">
        <f>I323*K323</f>
        <v>0</v>
      </c>
      <c r="P323" s="77">
        <f>I323*100/F323-100</f>
        <v>40.056022408963599</v>
      </c>
      <c r="Q323" s="77">
        <f>I323*100/G323-100</f>
        <v>40.056022408963599</v>
      </c>
      <c r="R323" s="77" t="e">
        <f>I323*100/H323-100</f>
        <v>#DIV/0!</v>
      </c>
      <c r="S323" s="74"/>
      <c r="T323" s="78" t="s">
        <v>455</v>
      </c>
      <c r="U323" s="78"/>
    </row>
    <row r="324" spans="1:21" ht="110.1" customHeight="1">
      <c r="A324" s="72" t="s">
        <v>446</v>
      </c>
      <c r="B324" s="73"/>
      <c r="C324" s="74">
        <v>22811</v>
      </c>
      <c r="D324" s="74" t="s">
        <v>456</v>
      </c>
      <c r="E324" s="74"/>
      <c r="F324" s="75">
        <v>2106.3000000000002</v>
      </c>
      <c r="G324" s="75">
        <v>2106.3000000000002</v>
      </c>
      <c r="H324" s="75">
        <v>0</v>
      </c>
      <c r="I324" s="75">
        <v>2950</v>
      </c>
      <c r="J324" s="74" t="s">
        <v>70</v>
      </c>
      <c r="K324" s="76"/>
      <c r="L324" s="75">
        <f>F324*K324</f>
        <v>0</v>
      </c>
      <c r="M324" s="75">
        <f>G324*K324</f>
        <v>0</v>
      </c>
      <c r="N324" s="75">
        <f>H324*K324</f>
        <v>0</v>
      </c>
      <c r="O324" s="75">
        <f>I324*K324</f>
        <v>0</v>
      </c>
      <c r="P324" s="77">
        <f>I324*100/F324-100</f>
        <v>40.056022408963571</v>
      </c>
      <c r="Q324" s="77">
        <f>I324*100/G324-100</f>
        <v>40.056022408963571</v>
      </c>
      <c r="R324" s="77" t="e">
        <f>I324*100/H324-100</f>
        <v>#DIV/0!</v>
      </c>
      <c r="S324" s="74"/>
      <c r="T324" s="78" t="s">
        <v>457</v>
      </c>
      <c r="U324" s="78"/>
    </row>
    <row r="325" spans="1:21" ht="110.1" customHeight="1">
      <c r="A325" s="72" t="s">
        <v>446</v>
      </c>
      <c r="B325" s="73"/>
      <c r="C325" s="74">
        <v>21577</v>
      </c>
      <c r="D325" s="74" t="s">
        <v>101</v>
      </c>
      <c r="E325" s="74"/>
      <c r="F325" s="75">
        <v>1035.3</v>
      </c>
      <c r="G325" s="75">
        <v>1035.3</v>
      </c>
      <c r="H325" s="75">
        <v>0</v>
      </c>
      <c r="I325" s="75">
        <v>1450</v>
      </c>
      <c r="J325" s="74" t="s">
        <v>60</v>
      </c>
      <c r="K325" s="76"/>
      <c r="L325" s="75">
        <f>F325*K325</f>
        <v>0</v>
      </c>
      <c r="M325" s="75">
        <f>G325*K325</f>
        <v>0</v>
      </c>
      <c r="N325" s="75">
        <f>H325*K325</f>
        <v>0</v>
      </c>
      <c r="O325" s="75">
        <f>I325*K325</f>
        <v>0</v>
      </c>
      <c r="P325" s="77">
        <f>I325*100/F325-100</f>
        <v>40.056022408963599</v>
      </c>
      <c r="Q325" s="77">
        <f>I325*100/G325-100</f>
        <v>40.056022408963599</v>
      </c>
      <c r="R325" s="77" t="e">
        <f>I325*100/H325-100</f>
        <v>#DIV/0!</v>
      </c>
      <c r="S325" s="74"/>
      <c r="T325" s="78" t="s">
        <v>102</v>
      </c>
      <c r="U325" s="78"/>
    </row>
    <row r="326" spans="1:21" ht="110.1" customHeight="1">
      <c r="A326" s="72" t="s">
        <v>446</v>
      </c>
      <c r="B326" s="73"/>
      <c r="C326" s="74">
        <v>21809</v>
      </c>
      <c r="D326" s="74" t="s">
        <v>458</v>
      </c>
      <c r="E326" s="74"/>
      <c r="F326" s="75">
        <v>1137.5</v>
      </c>
      <c r="G326" s="75">
        <v>1137.5</v>
      </c>
      <c r="H326" s="75">
        <v>0</v>
      </c>
      <c r="I326" s="75">
        <v>1600</v>
      </c>
      <c r="J326" s="74" t="s">
        <v>60</v>
      </c>
      <c r="K326" s="76"/>
      <c r="L326" s="75">
        <f>F326*K326</f>
        <v>0</v>
      </c>
      <c r="M326" s="75">
        <f>G326*K326</f>
        <v>0</v>
      </c>
      <c r="N326" s="75">
        <f>H326*K326</f>
        <v>0</v>
      </c>
      <c r="O326" s="75">
        <f>I326*K326</f>
        <v>0</v>
      </c>
      <c r="P326" s="77">
        <f>I326*100/F326-100</f>
        <v>40.659340659340671</v>
      </c>
      <c r="Q326" s="77">
        <f>I326*100/G326-100</f>
        <v>40.659340659340671</v>
      </c>
      <c r="R326" s="77" t="e">
        <f>I326*100/H326-100</f>
        <v>#DIV/0!</v>
      </c>
      <c r="S326" s="74"/>
      <c r="T326" s="78" t="s">
        <v>459</v>
      </c>
      <c r="U326" s="78"/>
    </row>
    <row r="327" spans="1:21" ht="110.1" customHeight="1">
      <c r="A327" s="72" t="s">
        <v>446</v>
      </c>
      <c r="B327" s="73"/>
      <c r="C327" s="74">
        <v>6409</v>
      </c>
      <c r="D327" s="74" t="s">
        <v>460</v>
      </c>
      <c r="E327" s="74"/>
      <c r="F327" s="75">
        <v>706.86</v>
      </c>
      <c r="G327" s="75">
        <v>706.86</v>
      </c>
      <c r="H327" s="75">
        <v>0</v>
      </c>
      <c r="I327" s="75">
        <v>990</v>
      </c>
      <c r="J327" s="74" t="s">
        <v>60</v>
      </c>
      <c r="K327" s="76"/>
      <c r="L327" s="75">
        <f>F327*K327</f>
        <v>0</v>
      </c>
      <c r="M327" s="75">
        <f>G327*K327</f>
        <v>0</v>
      </c>
      <c r="N327" s="75">
        <f>H327*K327</f>
        <v>0</v>
      </c>
      <c r="O327" s="75">
        <f>I327*K327</f>
        <v>0</v>
      </c>
      <c r="P327" s="77">
        <f>I327*100/F327-100</f>
        <v>40.056022408963571</v>
      </c>
      <c r="Q327" s="77">
        <f>I327*100/G327-100</f>
        <v>40.056022408963571</v>
      </c>
      <c r="R327" s="77" t="e">
        <f>I327*100/H327-100</f>
        <v>#DIV/0!</v>
      </c>
      <c r="S327" s="74"/>
      <c r="T327" s="78" t="s">
        <v>461</v>
      </c>
      <c r="U327" s="78"/>
    </row>
    <row r="328" spans="1:21">
      <c r="F328" s="28"/>
      <c r="G328" s="28"/>
      <c r="H328" s="28"/>
      <c r="I328" s="21"/>
      <c r="K328" s="23"/>
      <c r="L328" s="21"/>
      <c r="M328" s="28"/>
      <c r="N328" s="28"/>
      <c r="O328" s="21"/>
      <c r="P328" s="22"/>
      <c r="Q328" s="29"/>
      <c r="R328" s="29"/>
    </row>
    <row r="329" spans="1:21">
      <c r="F329" s="28"/>
      <c r="G329" s="28"/>
      <c r="H329" s="28"/>
      <c r="I329" s="21"/>
      <c r="K329" s="23"/>
      <c r="L329" s="21"/>
      <c r="M329" s="28"/>
      <c r="N329" s="28"/>
      <c r="O329" s="21"/>
      <c r="P329" s="22"/>
      <c r="Q329" s="29"/>
      <c r="R329" s="29"/>
    </row>
    <row r="330" spans="1:21">
      <c r="F330" s="28"/>
      <c r="G330" s="28"/>
      <c r="H330" s="28"/>
      <c r="I330" s="21"/>
      <c r="K330" s="23"/>
      <c r="L330" s="21"/>
      <c r="M330" s="28"/>
      <c r="N330" s="28"/>
      <c r="O330" s="21"/>
      <c r="P330" s="22"/>
      <c r="Q330" s="29"/>
      <c r="R330" s="29"/>
    </row>
    <row r="331" spans="1:21">
      <c r="F331" s="28"/>
      <c r="G331" s="28"/>
      <c r="H331" s="28"/>
      <c r="I331" s="21"/>
      <c r="K331" s="23"/>
      <c r="L331" s="21"/>
      <c r="M331" s="28"/>
      <c r="N331" s="28"/>
      <c r="O331" s="21"/>
      <c r="P331" s="22"/>
      <c r="Q331" s="29"/>
      <c r="R331" s="29"/>
    </row>
    <row r="332" spans="1:21">
      <c r="F332" s="28"/>
      <c r="G332" s="28"/>
      <c r="H332" s="28"/>
      <c r="I332" s="21"/>
      <c r="K332" s="23"/>
      <c r="L332" s="21"/>
      <c r="M332" s="28"/>
      <c r="N332" s="28"/>
      <c r="O332" s="21"/>
      <c r="P332" s="22"/>
      <c r="Q332" s="29"/>
      <c r="R332" s="29"/>
    </row>
    <row r="333" spans="1:21">
      <c r="F333" s="28"/>
      <c r="G333" s="28"/>
      <c r="H333" s="28"/>
      <c r="I333" s="21"/>
      <c r="K333" s="23"/>
      <c r="L333" s="21"/>
      <c r="M333" s="28"/>
      <c r="N333" s="28"/>
      <c r="O333" s="21"/>
      <c r="P333" s="22"/>
      <c r="Q333" s="29"/>
      <c r="R333" s="29"/>
    </row>
    <row r="334" spans="1:21">
      <c r="F334" s="28"/>
      <c r="G334" s="28"/>
      <c r="H334" s="28"/>
      <c r="I334" s="21"/>
      <c r="K334" s="23"/>
      <c r="L334" s="21"/>
      <c r="M334" s="28"/>
      <c r="N334" s="28"/>
      <c r="O334" s="21"/>
      <c r="P334" s="22"/>
      <c r="Q334" s="29"/>
      <c r="R334" s="29"/>
    </row>
    <row r="335" spans="1:21">
      <c r="F335" s="28"/>
      <c r="G335" s="28"/>
      <c r="H335" s="28"/>
      <c r="I335" s="21"/>
      <c r="K335" s="23"/>
      <c r="L335" s="21"/>
      <c r="M335" s="28"/>
      <c r="N335" s="28"/>
      <c r="O335" s="21"/>
      <c r="P335" s="22"/>
      <c r="Q335" s="29"/>
      <c r="R335" s="29"/>
    </row>
    <row r="336" spans="1:21">
      <c r="F336" s="28"/>
      <c r="G336" s="28"/>
      <c r="H336" s="28"/>
      <c r="I336" s="21"/>
      <c r="K336" s="23"/>
      <c r="L336" s="21"/>
      <c r="M336" s="28"/>
      <c r="N336" s="28"/>
      <c r="O336" s="21"/>
      <c r="P336" s="22"/>
      <c r="Q336" s="29"/>
      <c r="R336" s="29"/>
    </row>
    <row r="337" spans="6:18">
      <c r="F337" s="28"/>
      <c r="G337" s="28"/>
      <c r="H337" s="28"/>
      <c r="I337" s="21"/>
      <c r="K337" s="23"/>
      <c r="L337" s="21"/>
      <c r="M337" s="28"/>
      <c r="N337" s="28"/>
      <c r="O337" s="21"/>
      <c r="P337" s="22"/>
      <c r="Q337" s="29"/>
      <c r="R337" s="29"/>
    </row>
    <row r="338" spans="6:18">
      <c r="F338" s="28"/>
      <c r="G338" s="28"/>
      <c r="H338" s="28"/>
      <c r="I338" s="21"/>
      <c r="K338" s="23"/>
      <c r="L338" s="21"/>
      <c r="M338" s="28"/>
      <c r="N338" s="28"/>
      <c r="O338" s="21"/>
      <c r="P338" s="22"/>
      <c r="Q338" s="29"/>
      <c r="R338" s="29"/>
    </row>
    <row r="339" spans="6:18">
      <c r="F339" s="28"/>
      <c r="G339" s="28"/>
      <c r="H339" s="28"/>
      <c r="I339" s="21"/>
      <c r="K339" s="23"/>
      <c r="L339" s="21"/>
      <c r="M339" s="28"/>
      <c r="N339" s="28"/>
      <c r="O339" s="21"/>
      <c r="P339" s="22"/>
      <c r="Q339" s="29"/>
      <c r="R339" s="29"/>
    </row>
    <row r="340" spans="6:18">
      <c r="F340" s="28"/>
      <c r="G340" s="28"/>
      <c r="H340" s="28"/>
      <c r="I340" s="21"/>
      <c r="K340" s="23"/>
      <c r="L340" s="21"/>
      <c r="M340" s="28"/>
      <c r="N340" s="28"/>
      <c r="O340" s="21"/>
      <c r="P340" s="22"/>
      <c r="Q340" s="29"/>
      <c r="R340" s="29"/>
    </row>
    <row r="341" spans="6:18">
      <c r="F341" s="28"/>
      <c r="G341" s="28"/>
      <c r="H341" s="28"/>
      <c r="I341" s="21"/>
      <c r="K341" s="23"/>
      <c r="L341" s="21"/>
      <c r="M341" s="28"/>
      <c r="N341" s="28"/>
      <c r="O341" s="21"/>
      <c r="P341" s="22"/>
      <c r="Q341" s="29"/>
      <c r="R341" s="29"/>
    </row>
    <row r="342" spans="6:18">
      <c r="F342" s="28"/>
      <c r="G342" s="28"/>
      <c r="H342" s="28"/>
      <c r="I342" s="21"/>
      <c r="K342" s="23"/>
      <c r="L342" s="21"/>
      <c r="M342" s="28"/>
      <c r="N342" s="28"/>
      <c r="O342" s="21"/>
      <c r="P342" s="22"/>
      <c r="Q342" s="29"/>
      <c r="R342" s="29"/>
    </row>
    <row r="343" spans="6:18">
      <c r="F343" s="28"/>
      <c r="G343" s="28"/>
      <c r="H343" s="28"/>
      <c r="I343" s="21"/>
      <c r="K343" s="23"/>
      <c r="L343" s="21"/>
      <c r="M343" s="28"/>
      <c r="N343" s="28"/>
      <c r="O343" s="21"/>
      <c r="P343" s="22"/>
      <c r="Q343" s="29"/>
      <c r="R343" s="29"/>
    </row>
    <row r="344" spans="6:18">
      <c r="F344" s="28"/>
      <c r="G344" s="28"/>
      <c r="H344" s="28"/>
      <c r="I344" s="21"/>
      <c r="K344" s="23"/>
      <c r="L344" s="21"/>
      <c r="M344" s="28"/>
      <c r="N344" s="28"/>
      <c r="O344" s="21"/>
      <c r="P344" s="22"/>
      <c r="Q344" s="29"/>
      <c r="R344" s="29"/>
    </row>
    <row r="345" spans="6:18">
      <c r="F345" s="28"/>
      <c r="G345" s="28"/>
      <c r="H345" s="28"/>
      <c r="I345" s="21"/>
      <c r="K345" s="23"/>
      <c r="L345" s="21"/>
      <c r="M345" s="28"/>
      <c r="N345" s="28"/>
      <c r="O345" s="21"/>
      <c r="P345" s="22"/>
      <c r="Q345" s="29"/>
      <c r="R345" s="29"/>
    </row>
    <row r="346" spans="6:18">
      <c r="F346" s="28"/>
      <c r="G346" s="28"/>
      <c r="H346" s="28"/>
      <c r="I346" s="21"/>
      <c r="K346" s="23"/>
      <c r="L346" s="21"/>
      <c r="M346" s="28"/>
      <c r="N346" s="28"/>
      <c r="O346" s="21"/>
      <c r="P346" s="22"/>
      <c r="Q346" s="29"/>
      <c r="R346" s="29"/>
    </row>
    <row r="347" spans="6:18">
      <c r="F347" s="28"/>
      <c r="G347" s="28"/>
      <c r="H347" s="28"/>
      <c r="I347" s="21"/>
      <c r="K347" s="23"/>
      <c r="L347" s="21"/>
      <c r="M347" s="28"/>
      <c r="N347" s="28"/>
      <c r="O347" s="21"/>
      <c r="P347" s="22"/>
      <c r="Q347" s="29"/>
      <c r="R347" s="29"/>
    </row>
    <row r="348" spans="6:18">
      <c r="F348" s="28"/>
      <c r="G348" s="28"/>
      <c r="H348" s="28"/>
      <c r="I348" s="21"/>
      <c r="K348" s="23"/>
      <c r="L348" s="21"/>
      <c r="M348" s="28"/>
      <c r="N348" s="28"/>
      <c r="O348" s="21"/>
      <c r="P348" s="22"/>
      <c r="Q348" s="29"/>
      <c r="R348" s="29"/>
    </row>
    <row r="349" spans="6:18">
      <c r="F349" s="28"/>
      <c r="G349" s="28"/>
      <c r="H349" s="28"/>
      <c r="I349" s="21"/>
      <c r="K349" s="23"/>
      <c r="L349" s="21"/>
      <c r="M349" s="28"/>
      <c r="N349" s="28"/>
      <c r="O349" s="21"/>
      <c r="P349" s="22"/>
      <c r="Q349" s="29"/>
      <c r="R349" s="29"/>
    </row>
    <row r="350" spans="6:18">
      <c r="F350" s="28"/>
      <c r="G350" s="28"/>
      <c r="H350" s="28"/>
      <c r="I350" s="21"/>
      <c r="K350" s="23"/>
      <c r="L350" s="21"/>
      <c r="M350" s="28"/>
      <c r="N350" s="28"/>
      <c r="O350" s="21"/>
      <c r="P350" s="22"/>
      <c r="Q350" s="29"/>
      <c r="R350" s="29"/>
    </row>
    <row r="351" spans="6:18">
      <c r="F351" s="28"/>
      <c r="G351" s="28"/>
      <c r="H351" s="28"/>
      <c r="I351" s="21"/>
      <c r="K351" s="23"/>
      <c r="L351" s="21"/>
      <c r="M351" s="28"/>
      <c r="N351" s="28"/>
      <c r="O351" s="21"/>
      <c r="P351" s="22"/>
      <c r="Q351" s="29"/>
      <c r="R351" s="29"/>
    </row>
    <row r="352" spans="6:18">
      <c r="F352" s="28"/>
      <c r="G352" s="28"/>
      <c r="H352" s="28"/>
      <c r="I352" s="21"/>
      <c r="K352" s="23"/>
      <c r="L352" s="21"/>
      <c r="M352" s="28"/>
      <c r="N352" s="28"/>
      <c r="O352" s="21"/>
      <c r="P352" s="22"/>
      <c r="Q352" s="29"/>
      <c r="R352" s="29"/>
    </row>
    <row r="353" spans="6:18">
      <c r="F353" s="28"/>
      <c r="G353" s="28"/>
      <c r="H353" s="28"/>
      <c r="I353" s="21"/>
      <c r="K353" s="23"/>
      <c r="L353" s="21"/>
      <c r="M353" s="28"/>
      <c r="N353" s="28"/>
      <c r="O353" s="21"/>
      <c r="P353" s="22"/>
      <c r="Q353" s="29"/>
      <c r="R353" s="29"/>
    </row>
    <row r="354" spans="6:18">
      <c r="F354" s="28"/>
      <c r="G354" s="28"/>
      <c r="H354" s="28"/>
      <c r="I354" s="21"/>
      <c r="K354" s="23"/>
      <c r="L354" s="21"/>
      <c r="M354" s="28"/>
      <c r="N354" s="28"/>
      <c r="O354" s="21"/>
      <c r="P354" s="22"/>
      <c r="Q354" s="29"/>
      <c r="R354" s="29"/>
    </row>
    <row r="355" spans="6:18">
      <c r="F355" s="28"/>
      <c r="G355" s="28"/>
      <c r="H355" s="28"/>
      <c r="I355" s="21"/>
      <c r="K355" s="23"/>
      <c r="L355" s="21"/>
      <c r="M355" s="28"/>
      <c r="N355" s="28"/>
      <c r="O355" s="21"/>
      <c r="P355" s="22"/>
      <c r="Q355" s="29"/>
      <c r="R355" s="29"/>
    </row>
    <row r="356" spans="6:18">
      <c r="F356" s="28"/>
      <c r="G356" s="28"/>
      <c r="H356" s="28"/>
      <c r="I356" s="21"/>
      <c r="K356" s="23"/>
      <c r="L356" s="21"/>
      <c r="M356" s="28"/>
      <c r="N356" s="28"/>
      <c r="O356" s="21"/>
      <c r="P356" s="22"/>
      <c r="Q356" s="29"/>
      <c r="R356" s="29"/>
    </row>
    <row r="357" spans="6:18">
      <c r="F357" s="28"/>
      <c r="G357" s="28"/>
      <c r="H357" s="28"/>
      <c r="I357" s="21"/>
      <c r="K357" s="23"/>
      <c r="L357" s="21"/>
      <c r="M357" s="28"/>
      <c r="N357" s="28"/>
      <c r="O357" s="21"/>
      <c r="P357" s="22"/>
      <c r="Q357" s="29"/>
      <c r="R357" s="29"/>
    </row>
    <row r="358" spans="6:18">
      <c r="F358" s="28"/>
      <c r="G358" s="28"/>
      <c r="H358" s="28"/>
      <c r="I358" s="21"/>
      <c r="K358" s="23"/>
      <c r="L358" s="21"/>
      <c r="M358" s="28"/>
      <c r="N358" s="28"/>
      <c r="O358" s="21"/>
      <c r="P358" s="22"/>
      <c r="Q358" s="29"/>
      <c r="R358" s="29"/>
    </row>
    <row r="359" spans="6:18">
      <c r="F359" s="28"/>
      <c r="G359" s="28"/>
      <c r="H359" s="28"/>
      <c r="I359" s="21"/>
      <c r="K359" s="23"/>
      <c r="L359" s="21"/>
      <c r="M359" s="28"/>
      <c r="N359" s="28"/>
      <c r="O359" s="21"/>
      <c r="P359" s="22"/>
      <c r="Q359" s="29"/>
      <c r="R359" s="29"/>
    </row>
    <row r="360" spans="6:18">
      <c r="F360" s="28"/>
      <c r="G360" s="28"/>
      <c r="H360" s="28"/>
      <c r="I360" s="21"/>
      <c r="K360" s="23"/>
      <c r="L360" s="21"/>
      <c r="M360" s="28"/>
      <c r="N360" s="28"/>
      <c r="O360" s="21"/>
      <c r="P360" s="22"/>
      <c r="Q360" s="29"/>
      <c r="R360" s="29"/>
    </row>
    <row r="361" spans="6:18">
      <c r="F361" s="28"/>
      <c r="G361" s="28"/>
      <c r="H361" s="28"/>
      <c r="I361" s="21"/>
      <c r="K361" s="23"/>
      <c r="L361" s="21"/>
      <c r="M361" s="28"/>
      <c r="N361" s="28"/>
      <c r="O361" s="21"/>
      <c r="P361" s="22"/>
      <c r="Q361" s="29"/>
      <c r="R361" s="29"/>
    </row>
    <row r="362" spans="6:18">
      <c r="F362" s="28"/>
      <c r="G362" s="28"/>
      <c r="H362" s="28"/>
      <c r="I362" s="21"/>
      <c r="K362" s="23"/>
      <c r="L362" s="21"/>
      <c r="M362" s="28"/>
      <c r="N362" s="28"/>
      <c r="O362" s="21"/>
      <c r="P362" s="22"/>
      <c r="Q362" s="29"/>
      <c r="R362" s="29"/>
    </row>
    <row r="363" spans="6:18">
      <c r="F363" s="28"/>
      <c r="G363" s="28"/>
      <c r="H363" s="28"/>
      <c r="I363" s="21"/>
      <c r="K363" s="23"/>
      <c r="L363" s="21"/>
      <c r="M363" s="28"/>
      <c r="N363" s="28"/>
      <c r="O363" s="21"/>
      <c r="P363" s="22"/>
      <c r="Q363" s="29"/>
      <c r="R363" s="29"/>
    </row>
    <row r="364" spans="6:18">
      <c r="F364" s="28"/>
      <c r="G364" s="28"/>
      <c r="H364" s="28"/>
      <c r="I364" s="21"/>
      <c r="K364" s="23"/>
      <c r="L364" s="21"/>
      <c r="M364" s="28"/>
      <c r="N364" s="28"/>
      <c r="O364" s="21"/>
      <c r="P364" s="22"/>
      <c r="Q364" s="29"/>
      <c r="R364" s="29"/>
    </row>
    <row r="365" spans="6:18">
      <c r="F365" s="28"/>
      <c r="G365" s="28"/>
      <c r="H365" s="28"/>
      <c r="I365" s="21"/>
      <c r="K365" s="23"/>
      <c r="L365" s="21"/>
      <c r="M365" s="28"/>
      <c r="N365" s="28"/>
      <c r="O365" s="21"/>
      <c r="P365" s="22"/>
      <c r="Q365" s="29"/>
      <c r="R365" s="29"/>
    </row>
    <row r="366" spans="6:18">
      <c r="F366" s="28"/>
      <c r="G366" s="28"/>
      <c r="H366" s="28"/>
      <c r="I366" s="21"/>
      <c r="K366" s="23"/>
      <c r="L366" s="21"/>
      <c r="M366" s="28"/>
      <c r="N366" s="28"/>
      <c r="O366" s="21"/>
      <c r="P366" s="22"/>
      <c r="Q366" s="29"/>
      <c r="R366" s="29"/>
    </row>
    <row r="367" spans="6:18">
      <c r="F367" s="28"/>
      <c r="G367" s="28"/>
      <c r="H367" s="28"/>
      <c r="I367" s="21"/>
      <c r="K367" s="23"/>
      <c r="L367" s="21"/>
      <c r="M367" s="28"/>
      <c r="N367" s="28"/>
      <c r="O367" s="21"/>
      <c r="P367" s="22"/>
      <c r="Q367" s="29"/>
      <c r="R367" s="29"/>
    </row>
    <row r="368" spans="6:18">
      <c r="F368" s="28"/>
      <c r="G368" s="28"/>
      <c r="H368" s="28"/>
      <c r="I368" s="21"/>
      <c r="K368" s="23"/>
      <c r="L368" s="21"/>
      <c r="M368" s="28"/>
      <c r="N368" s="28"/>
      <c r="O368" s="21"/>
      <c r="P368" s="22"/>
      <c r="Q368" s="29"/>
      <c r="R368" s="29"/>
    </row>
    <row r="369" spans="6:18">
      <c r="F369" s="28"/>
      <c r="G369" s="28"/>
      <c r="H369" s="28"/>
      <c r="I369" s="21"/>
      <c r="K369" s="23"/>
      <c r="L369" s="21"/>
      <c r="M369" s="28"/>
      <c r="N369" s="28"/>
      <c r="O369" s="21"/>
      <c r="P369" s="22"/>
      <c r="Q369" s="29"/>
      <c r="R369" s="29"/>
    </row>
    <row r="370" spans="6:18">
      <c r="F370" s="28"/>
      <c r="G370" s="28"/>
      <c r="H370" s="28"/>
      <c r="I370" s="21"/>
      <c r="K370" s="23"/>
      <c r="L370" s="21"/>
      <c r="M370" s="28"/>
      <c r="N370" s="28"/>
      <c r="O370" s="21"/>
      <c r="P370" s="22"/>
      <c r="Q370" s="29"/>
      <c r="R370" s="29"/>
    </row>
    <row r="371" spans="6:18">
      <c r="F371" s="28"/>
      <c r="G371" s="28"/>
      <c r="H371" s="28"/>
      <c r="I371" s="21"/>
      <c r="K371" s="23"/>
      <c r="L371" s="21"/>
      <c r="M371" s="28"/>
      <c r="N371" s="28"/>
      <c r="O371" s="21"/>
      <c r="P371" s="22"/>
      <c r="Q371" s="29"/>
      <c r="R371" s="29"/>
    </row>
    <row r="372" spans="6:18">
      <c r="F372" s="28"/>
      <c r="G372" s="28"/>
      <c r="H372" s="28"/>
      <c r="I372" s="21"/>
      <c r="K372" s="23"/>
      <c r="L372" s="21"/>
      <c r="M372" s="28"/>
      <c r="N372" s="28"/>
      <c r="O372" s="21"/>
      <c r="P372" s="22"/>
      <c r="Q372" s="29"/>
      <c r="R372" s="29"/>
    </row>
    <row r="373" spans="6:18">
      <c r="F373" s="28"/>
      <c r="G373" s="28"/>
      <c r="H373" s="28"/>
      <c r="I373" s="21"/>
      <c r="K373" s="23"/>
      <c r="L373" s="21"/>
      <c r="M373" s="28"/>
      <c r="N373" s="28"/>
      <c r="O373" s="21"/>
      <c r="P373" s="22"/>
      <c r="Q373" s="29"/>
      <c r="R373" s="29"/>
    </row>
    <row r="374" spans="6:18">
      <c r="F374" s="28"/>
      <c r="G374" s="28"/>
      <c r="H374" s="28"/>
      <c r="I374" s="21"/>
      <c r="K374" s="23"/>
      <c r="L374" s="21"/>
      <c r="M374" s="28"/>
      <c r="N374" s="28"/>
      <c r="O374" s="21"/>
      <c r="P374" s="22"/>
      <c r="Q374" s="29"/>
      <c r="R374" s="29"/>
    </row>
    <row r="375" spans="6:18">
      <c r="F375" s="28"/>
      <c r="G375" s="28"/>
      <c r="H375" s="28"/>
      <c r="I375" s="21"/>
      <c r="K375" s="23"/>
      <c r="L375" s="21"/>
      <c r="M375" s="28"/>
      <c r="N375" s="28"/>
      <c r="O375" s="21"/>
      <c r="P375" s="22"/>
      <c r="Q375" s="29"/>
      <c r="R375" s="29"/>
    </row>
    <row r="376" spans="6:18">
      <c r="F376" s="28"/>
      <c r="G376" s="28"/>
      <c r="H376" s="28"/>
      <c r="I376" s="21"/>
      <c r="K376" s="23"/>
      <c r="L376" s="21"/>
      <c r="M376" s="28"/>
      <c r="N376" s="28"/>
      <c r="O376" s="21"/>
      <c r="P376" s="22"/>
      <c r="Q376" s="29"/>
      <c r="R376" s="29"/>
    </row>
    <row r="377" spans="6:18">
      <c r="F377" s="28"/>
      <c r="G377" s="28"/>
      <c r="H377" s="28"/>
      <c r="I377" s="21"/>
      <c r="K377" s="23"/>
      <c r="L377" s="21"/>
      <c r="M377" s="28"/>
      <c r="N377" s="28"/>
      <c r="O377" s="21"/>
      <c r="P377" s="22"/>
      <c r="Q377" s="29"/>
      <c r="R377" s="29"/>
    </row>
    <row r="378" spans="6:18">
      <c r="F378" s="28"/>
      <c r="G378" s="28"/>
      <c r="H378" s="28"/>
      <c r="I378" s="21"/>
      <c r="K378" s="23"/>
      <c r="L378" s="21"/>
      <c r="M378" s="28"/>
      <c r="N378" s="28"/>
      <c r="O378" s="21"/>
      <c r="P378" s="22"/>
      <c r="Q378" s="29"/>
      <c r="R378" s="29"/>
    </row>
    <row r="379" spans="6:18">
      <c r="F379" s="28"/>
      <c r="G379" s="28"/>
      <c r="H379" s="28"/>
      <c r="I379" s="21"/>
      <c r="K379" s="23"/>
      <c r="L379" s="21"/>
      <c r="M379" s="28"/>
      <c r="N379" s="28"/>
      <c r="O379" s="21"/>
      <c r="P379" s="22"/>
      <c r="Q379" s="29"/>
      <c r="R379" s="29"/>
    </row>
    <row r="380" spans="6:18">
      <c r="F380" s="28"/>
      <c r="G380" s="28"/>
      <c r="H380" s="28"/>
      <c r="I380" s="21"/>
      <c r="K380" s="23"/>
      <c r="L380" s="21"/>
      <c r="M380" s="28"/>
      <c r="N380" s="28"/>
      <c r="O380" s="21"/>
      <c r="P380" s="22"/>
      <c r="Q380" s="29"/>
      <c r="R380" s="29"/>
    </row>
    <row r="381" spans="6:18">
      <c r="F381" s="28"/>
      <c r="G381" s="28"/>
      <c r="H381" s="28"/>
      <c r="I381" s="21"/>
      <c r="K381" s="23"/>
      <c r="L381" s="21"/>
      <c r="M381" s="28"/>
      <c r="N381" s="28"/>
      <c r="O381" s="21"/>
      <c r="P381" s="22"/>
      <c r="Q381" s="29"/>
      <c r="R381" s="29"/>
    </row>
    <row r="382" spans="6:18">
      <c r="F382" s="28"/>
      <c r="G382" s="28"/>
      <c r="H382" s="28"/>
      <c r="I382" s="21"/>
      <c r="K382" s="23"/>
      <c r="L382" s="21"/>
      <c r="M382" s="28"/>
      <c r="N382" s="28"/>
      <c r="O382" s="21"/>
      <c r="P382" s="22"/>
      <c r="Q382" s="29"/>
      <c r="R382" s="29"/>
    </row>
    <row r="383" spans="6:18">
      <c r="F383" s="28"/>
      <c r="G383" s="28"/>
      <c r="H383" s="28"/>
      <c r="I383" s="21"/>
      <c r="K383" s="23"/>
      <c r="L383" s="21"/>
      <c r="M383" s="28"/>
      <c r="N383" s="28"/>
      <c r="O383" s="21"/>
      <c r="P383" s="22"/>
      <c r="Q383" s="29"/>
      <c r="R383" s="29"/>
    </row>
    <row r="384" spans="6:18">
      <c r="F384" s="28"/>
      <c r="G384" s="28"/>
      <c r="H384" s="28"/>
      <c r="I384" s="21"/>
      <c r="K384" s="23"/>
      <c r="L384" s="21"/>
      <c r="M384" s="28"/>
      <c r="N384" s="28"/>
      <c r="O384" s="21"/>
      <c r="P384" s="22"/>
      <c r="Q384" s="29"/>
      <c r="R384" s="29"/>
    </row>
    <row r="385" spans="6:18">
      <c r="F385" s="28"/>
      <c r="G385" s="28"/>
      <c r="H385" s="28"/>
      <c r="I385" s="21"/>
      <c r="K385" s="23"/>
      <c r="L385" s="21"/>
      <c r="M385" s="28"/>
      <c r="N385" s="28"/>
      <c r="O385" s="21"/>
      <c r="P385" s="22"/>
      <c r="Q385" s="29"/>
      <c r="R385" s="29"/>
    </row>
    <row r="386" spans="6:18">
      <c r="F386" s="28"/>
      <c r="G386" s="28"/>
      <c r="H386" s="28"/>
      <c r="I386" s="21"/>
      <c r="K386" s="23"/>
      <c r="L386" s="21"/>
      <c r="M386" s="28"/>
      <c r="N386" s="28"/>
      <c r="O386" s="21"/>
      <c r="P386" s="22"/>
      <c r="Q386" s="29"/>
      <c r="R386" s="29"/>
    </row>
    <row r="387" spans="6:18">
      <c r="F387" s="28"/>
      <c r="G387" s="28"/>
      <c r="H387" s="28"/>
      <c r="I387" s="21"/>
      <c r="K387" s="23"/>
      <c r="L387" s="21"/>
      <c r="M387" s="28"/>
      <c r="N387" s="28"/>
      <c r="O387" s="21"/>
      <c r="P387" s="22"/>
      <c r="Q387" s="29"/>
      <c r="R387" s="29"/>
    </row>
    <row r="388" spans="6:18">
      <c r="F388" s="28"/>
      <c r="G388" s="28"/>
      <c r="H388" s="28"/>
      <c r="I388" s="21"/>
      <c r="K388" s="23"/>
      <c r="L388" s="21"/>
      <c r="M388" s="28"/>
      <c r="N388" s="28"/>
      <c r="O388" s="21"/>
      <c r="P388" s="22"/>
      <c r="Q388" s="29"/>
      <c r="R388" s="29"/>
    </row>
    <row r="389" spans="6:18">
      <c r="F389" s="28"/>
      <c r="G389" s="28"/>
      <c r="H389" s="28"/>
      <c r="I389" s="21"/>
      <c r="K389" s="23"/>
      <c r="L389" s="21"/>
      <c r="M389" s="28"/>
      <c r="N389" s="28"/>
      <c r="O389" s="21"/>
      <c r="P389" s="22"/>
      <c r="Q389" s="29"/>
      <c r="R389" s="29"/>
    </row>
    <row r="390" spans="6:18">
      <c r="F390" s="28"/>
      <c r="G390" s="28"/>
      <c r="H390" s="28"/>
      <c r="I390" s="21"/>
      <c r="K390" s="23"/>
      <c r="L390" s="21"/>
      <c r="M390" s="28"/>
      <c r="N390" s="28"/>
      <c r="O390" s="21"/>
      <c r="P390" s="22"/>
      <c r="Q390" s="29"/>
      <c r="R390" s="29"/>
    </row>
    <row r="391" spans="6:18">
      <c r="F391" s="28"/>
      <c r="G391" s="28"/>
      <c r="H391" s="28"/>
      <c r="I391" s="21"/>
      <c r="K391" s="23"/>
      <c r="L391" s="21"/>
      <c r="M391" s="28"/>
      <c r="N391" s="28"/>
      <c r="O391" s="21"/>
      <c r="P391" s="22"/>
      <c r="Q391" s="29"/>
      <c r="R391" s="29"/>
    </row>
    <row r="392" spans="6:18">
      <c r="F392" s="28"/>
      <c r="G392" s="28"/>
      <c r="H392" s="28"/>
      <c r="I392" s="21"/>
      <c r="K392" s="23"/>
      <c r="L392" s="21"/>
      <c r="M392" s="28"/>
      <c r="N392" s="28"/>
      <c r="O392" s="21"/>
      <c r="P392" s="22"/>
      <c r="Q392" s="29"/>
      <c r="R392" s="29"/>
    </row>
    <row r="393" spans="6:18">
      <c r="F393" s="28"/>
      <c r="G393" s="28"/>
      <c r="H393" s="28"/>
      <c r="I393" s="21"/>
      <c r="K393" s="23"/>
      <c r="L393" s="21"/>
      <c r="M393" s="28"/>
      <c r="N393" s="28"/>
      <c r="O393" s="21"/>
      <c r="P393" s="22"/>
      <c r="Q393" s="29"/>
      <c r="R393" s="29"/>
    </row>
    <row r="394" spans="6:18">
      <c r="F394" s="28"/>
      <c r="G394" s="28"/>
      <c r="H394" s="28"/>
      <c r="I394" s="21"/>
      <c r="K394" s="23"/>
      <c r="L394" s="21"/>
      <c r="M394" s="28"/>
      <c r="N394" s="28"/>
      <c r="O394" s="21"/>
      <c r="P394" s="22"/>
      <c r="Q394" s="29"/>
      <c r="R394" s="29"/>
    </row>
    <row r="395" spans="6:18">
      <c r="F395" s="28"/>
      <c r="G395" s="28"/>
      <c r="H395" s="28"/>
      <c r="I395" s="21"/>
      <c r="K395" s="23"/>
      <c r="L395" s="21"/>
      <c r="M395" s="28"/>
      <c r="N395" s="28"/>
      <c r="O395" s="21"/>
      <c r="P395" s="22"/>
      <c r="Q395" s="29"/>
      <c r="R395" s="29"/>
    </row>
    <row r="396" spans="6:18">
      <c r="F396" s="28"/>
      <c r="G396" s="28"/>
      <c r="H396" s="28"/>
      <c r="I396" s="21"/>
      <c r="K396" s="23"/>
      <c r="L396" s="21"/>
      <c r="M396" s="28"/>
      <c r="N396" s="28"/>
      <c r="O396" s="21"/>
      <c r="P396" s="22"/>
      <c r="Q396" s="29"/>
      <c r="R396" s="29"/>
    </row>
    <row r="397" spans="6:18">
      <c r="F397" s="28"/>
      <c r="G397" s="28"/>
      <c r="H397" s="28"/>
      <c r="I397" s="21"/>
      <c r="K397" s="23"/>
      <c r="L397" s="21"/>
      <c r="M397" s="28"/>
      <c r="N397" s="28"/>
      <c r="O397" s="21"/>
      <c r="P397" s="22"/>
      <c r="Q397" s="29"/>
      <c r="R397" s="29"/>
    </row>
    <row r="398" spans="6:18">
      <c r="F398" s="28"/>
      <c r="G398" s="28"/>
      <c r="H398" s="28"/>
      <c r="I398" s="21"/>
      <c r="K398" s="23"/>
      <c r="L398" s="21"/>
      <c r="M398" s="28"/>
      <c r="N398" s="28"/>
      <c r="O398" s="21"/>
      <c r="P398" s="22"/>
      <c r="Q398" s="29"/>
      <c r="R398" s="29"/>
    </row>
    <row r="399" spans="6:18">
      <c r="F399" s="28"/>
      <c r="G399" s="28"/>
      <c r="H399" s="28"/>
      <c r="I399" s="21"/>
      <c r="K399" s="23"/>
      <c r="L399" s="21"/>
      <c r="M399" s="28"/>
      <c r="N399" s="28"/>
      <c r="O399" s="21"/>
      <c r="P399" s="22"/>
      <c r="Q399" s="29"/>
      <c r="R399" s="29"/>
    </row>
    <row r="400" spans="6:18">
      <c r="F400" s="28"/>
      <c r="G400" s="28"/>
      <c r="H400" s="28"/>
      <c r="I400" s="21"/>
      <c r="K400" s="23"/>
      <c r="L400" s="21"/>
      <c r="M400" s="28"/>
      <c r="N400" s="28"/>
      <c r="O400" s="21"/>
      <c r="P400" s="22"/>
      <c r="Q400" s="29"/>
      <c r="R400" s="29"/>
    </row>
    <row r="401" spans="6:18">
      <c r="F401" s="28"/>
      <c r="G401" s="28"/>
      <c r="H401" s="28"/>
      <c r="I401" s="21"/>
      <c r="K401" s="23"/>
      <c r="L401" s="21"/>
      <c r="M401" s="28"/>
      <c r="N401" s="28"/>
      <c r="O401" s="21"/>
      <c r="P401" s="22"/>
      <c r="Q401" s="29"/>
      <c r="R401" s="29"/>
    </row>
    <row r="402" spans="6:18">
      <c r="F402" s="28"/>
      <c r="G402" s="28"/>
      <c r="H402" s="28"/>
      <c r="I402" s="21"/>
      <c r="K402" s="23"/>
      <c r="L402" s="21"/>
      <c r="M402" s="28"/>
      <c r="N402" s="28"/>
      <c r="O402" s="21"/>
      <c r="P402" s="22"/>
      <c r="Q402" s="29"/>
      <c r="R402" s="29"/>
    </row>
    <row r="403" spans="6:18">
      <c r="F403" s="28"/>
      <c r="G403" s="28"/>
      <c r="H403" s="28"/>
      <c r="I403" s="21"/>
      <c r="K403" s="23"/>
      <c r="L403" s="21"/>
      <c r="M403" s="28"/>
      <c r="N403" s="28"/>
      <c r="O403" s="21"/>
      <c r="P403" s="22"/>
      <c r="Q403" s="29"/>
      <c r="R403" s="29"/>
    </row>
    <row r="404" spans="6:18">
      <c r="F404" s="28"/>
      <c r="G404" s="28"/>
      <c r="H404" s="28"/>
      <c r="I404" s="21"/>
      <c r="K404" s="23"/>
      <c r="L404" s="21"/>
      <c r="M404" s="28"/>
      <c r="N404" s="28"/>
      <c r="O404" s="21"/>
      <c r="P404" s="22"/>
      <c r="Q404" s="29"/>
      <c r="R404" s="29"/>
    </row>
    <row r="405" spans="6:18">
      <c r="F405" s="28"/>
      <c r="G405" s="28"/>
      <c r="H405" s="28"/>
      <c r="I405" s="21"/>
      <c r="K405" s="23"/>
      <c r="L405" s="21"/>
      <c r="M405" s="28"/>
      <c r="N405" s="28"/>
      <c r="O405" s="21"/>
      <c r="P405" s="22"/>
      <c r="Q405" s="29"/>
      <c r="R405" s="29"/>
    </row>
    <row r="406" spans="6:18">
      <c r="F406" s="28"/>
      <c r="G406" s="28"/>
      <c r="H406" s="28"/>
      <c r="I406" s="21"/>
      <c r="K406" s="23"/>
      <c r="L406" s="21"/>
      <c r="M406" s="28"/>
      <c r="N406" s="28"/>
      <c r="O406" s="21"/>
      <c r="P406" s="22"/>
      <c r="Q406" s="29"/>
      <c r="R406" s="29"/>
    </row>
    <row r="407" spans="6:18">
      <c r="F407" s="28"/>
      <c r="G407" s="28"/>
      <c r="H407" s="28"/>
      <c r="I407" s="21"/>
      <c r="K407" s="23"/>
      <c r="L407" s="21"/>
      <c r="M407" s="28"/>
      <c r="N407" s="28"/>
      <c r="O407" s="21"/>
      <c r="P407" s="22"/>
      <c r="Q407" s="29"/>
      <c r="R407" s="29"/>
    </row>
    <row r="408" spans="6:18">
      <c r="F408" s="28"/>
      <c r="G408" s="28"/>
      <c r="H408" s="28"/>
      <c r="I408" s="21"/>
      <c r="K408" s="23"/>
      <c r="L408" s="21"/>
      <c r="M408" s="28"/>
      <c r="N408" s="28"/>
      <c r="O408" s="21"/>
      <c r="P408" s="22"/>
      <c r="Q408" s="29"/>
      <c r="R408" s="29"/>
    </row>
    <row r="409" spans="6:18">
      <c r="F409" s="28"/>
      <c r="G409" s="28"/>
      <c r="H409" s="28"/>
      <c r="I409" s="21"/>
      <c r="K409" s="23"/>
      <c r="L409" s="21"/>
      <c r="M409" s="28"/>
      <c r="N409" s="28"/>
      <c r="O409" s="21"/>
      <c r="P409" s="22"/>
      <c r="Q409" s="29"/>
      <c r="R409" s="29"/>
    </row>
    <row r="410" spans="6:18">
      <c r="F410" s="28"/>
      <c r="G410" s="28"/>
      <c r="H410" s="28"/>
      <c r="I410" s="21"/>
      <c r="K410" s="23"/>
      <c r="L410" s="21"/>
      <c r="M410" s="28"/>
      <c r="N410" s="28"/>
      <c r="O410" s="21"/>
      <c r="P410" s="22"/>
      <c r="Q410" s="29"/>
      <c r="R410" s="29"/>
    </row>
    <row r="411" spans="6:18">
      <c r="F411" s="28"/>
      <c r="G411" s="28"/>
      <c r="H411" s="28"/>
      <c r="I411" s="21"/>
      <c r="K411" s="23"/>
      <c r="L411" s="21"/>
      <c r="M411" s="28"/>
      <c r="N411" s="28"/>
      <c r="O411" s="21"/>
      <c r="P411" s="22"/>
      <c r="Q411" s="29"/>
      <c r="R411" s="29"/>
    </row>
    <row r="412" spans="6:18">
      <c r="F412" s="28"/>
      <c r="G412" s="28"/>
      <c r="H412" s="28"/>
      <c r="I412" s="21"/>
      <c r="K412" s="23"/>
      <c r="L412" s="21"/>
      <c r="M412" s="28"/>
      <c r="N412" s="28"/>
      <c r="O412" s="21"/>
      <c r="P412" s="22"/>
      <c r="Q412" s="29"/>
      <c r="R412" s="29"/>
    </row>
    <row r="413" spans="6:18">
      <c r="F413" s="28"/>
      <c r="G413" s="28"/>
      <c r="H413" s="28"/>
      <c r="I413" s="21"/>
      <c r="K413" s="23"/>
      <c r="L413" s="21"/>
      <c r="M413" s="28"/>
      <c r="N413" s="28"/>
      <c r="O413" s="21"/>
      <c r="P413" s="22"/>
      <c r="Q413" s="29"/>
      <c r="R413" s="29"/>
    </row>
    <row r="414" spans="6:18">
      <c r="F414" s="28"/>
      <c r="G414" s="28"/>
      <c r="H414" s="28"/>
      <c r="I414" s="21"/>
      <c r="K414" s="23"/>
      <c r="L414" s="21"/>
      <c r="M414" s="28"/>
      <c r="N414" s="28"/>
      <c r="O414" s="21"/>
      <c r="P414" s="22"/>
      <c r="Q414" s="29"/>
      <c r="R414" s="29"/>
    </row>
    <row r="415" spans="6:18">
      <c r="F415" s="28"/>
      <c r="G415" s="28"/>
      <c r="H415" s="28"/>
      <c r="I415" s="21"/>
      <c r="K415" s="23"/>
      <c r="L415" s="21"/>
      <c r="M415" s="28"/>
      <c r="N415" s="28"/>
      <c r="O415" s="21"/>
      <c r="P415" s="22"/>
      <c r="Q415" s="29"/>
      <c r="R415" s="29"/>
    </row>
    <row r="416" spans="6:18">
      <c r="F416" s="28"/>
      <c r="G416" s="28"/>
      <c r="H416" s="28"/>
      <c r="I416" s="21"/>
      <c r="K416" s="23"/>
      <c r="L416" s="21"/>
      <c r="M416" s="28"/>
      <c r="N416" s="28"/>
      <c r="O416" s="21"/>
      <c r="P416" s="22"/>
      <c r="Q416" s="29"/>
      <c r="R416" s="29"/>
    </row>
    <row r="417" spans="6:18">
      <c r="F417" s="28"/>
      <c r="G417" s="28"/>
      <c r="H417" s="28"/>
      <c r="I417" s="21"/>
      <c r="K417" s="23"/>
      <c r="L417" s="21"/>
      <c r="M417" s="28"/>
      <c r="N417" s="28"/>
      <c r="O417" s="21"/>
      <c r="P417" s="22"/>
      <c r="Q417" s="29"/>
      <c r="R417" s="29"/>
    </row>
    <row r="418" spans="6:18">
      <c r="F418" s="28"/>
      <c r="G418" s="28"/>
      <c r="H418" s="28"/>
      <c r="I418" s="21"/>
      <c r="K418" s="23"/>
      <c r="L418" s="21"/>
      <c r="M418" s="28"/>
      <c r="N418" s="28"/>
      <c r="O418" s="21"/>
      <c r="P418" s="22"/>
      <c r="Q418" s="29"/>
      <c r="R418" s="29"/>
    </row>
    <row r="419" spans="6:18">
      <c r="F419" s="28"/>
      <c r="G419" s="28"/>
      <c r="H419" s="28"/>
      <c r="I419" s="21"/>
      <c r="K419" s="23"/>
      <c r="L419" s="21"/>
      <c r="M419" s="28"/>
      <c r="N419" s="28"/>
      <c r="O419" s="21"/>
      <c r="P419" s="22"/>
      <c r="Q419" s="29"/>
      <c r="R419" s="29"/>
    </row>
    <row r="420" spans="6:18">
      <c r="F420" s="28"/>
      <c r="G420" s="28"/>
      <c r="H420" s="28"/>
      <c r="I420" s="21"/>
      <c r="K420" s="23"/>
      <c r="L420" s="21"/>
      <c r="M420" s="28"/>
      <c r="N420" s="28"/>
      <c r="O420" s="21"/>
      <c r="P420" s="22"/>
      <c r="Q420" s="29"/>
      <c r="R420" s="29"/>
    </row>
    <row r="421" spans="6:18">
      <c r="F421" s="28"/>
      <c r="G421" s="28"/>
      <c r="H421" s="28"/>
      <c r="I421" s="21"/>
      <c r="K421" s="23"/>
      <c r="L421" s="21"/>
      <c r="M421" s="28"/>
      <c r="N421" s="28"/>
      <c r="O421" s="21"/>
      <c r="P421" s="22"/>
      <c r="Q421" s="29"/>
      <c r="R421" s="29"/>
    </row>
    <row r="422" spans="6:18">
      <c r="F422" s="28"/>
      <c r="G422" s="28"/>
      <c r="H422" s="28"/>
      <c r="I422" s="21"/>
      <c r="K422" s="23"/>
      <c r="L422" s="21"/>
      <c r="M422" s="28"/>
      <c r="N422" s="28"/>
      <c r="O422" s="21"/>
      <c r="P422" s="22"/>
      <c r="Q422" s="29"/>
      <c r="R422" s="29"/>
    </row>
    <row r="423" spans="6:18">
      <c r="F423" s="28"/>
      <c r="G423" s="28"/>
      <c r="H423" s="28"/>
      <c r="I423" s="21"/>
      <c r="L423" s="21"/>
      <c r="M423" s="28"/>
      <c r="N423" s="28"/>
      <c r="O423" s="21"/>
      <c r="P423" s="22"/>
      <c r="Q423" s="29"/>
      <c r="R423" s="29"/>
    </row>
    <row r="424" spans="6:18">
      <c r="F424" s="28"/>
      <c r="G424" s="28"/>
      <c r="H424" s="28"/>
      <c r="I424" s="21"/>
      <c r="L424" s="21"/>
      <c r="M424" s="28"/>
      <c r="N424" s="28"/>
      <c r="O424" s="21"/>
    </row>
    <row r="425" spans="6:18">
      <c r="F425" s="25"/>
      <c r="H425" s="25"/>
    </row>
    <row r="426" spans="6:18">
      <c r="F426" s="25"/>
      <c r="H426" s="25"/>
    </row>
    <row r="427" spans="6:18">
      <c r="F427" s="25"/>
      <c r="H427" s="25"/>
    </row>
    <row r="428" spans="6:18">
      <c r="F428" s="25"/>
      <c r="H428" s="25"/>
    </row>
    <row r="429" spans="6:18">
      <c r="F429" s="25"/>
      <c r="H429" s="25"/>
    </row>
    <row r="430" spans="6:18">
      <c r="F430" s="25"/>
      <c r="H430" s="25"/>
    </row>
    <row r="431" spans="6:18">
      <c r="F431" s="25"/>
      <c r="H431" s="25"/>
    </row>
    <row r="432" spans="6:18">
      <c r="F432" s="25"/>
      <c r="H432" s="25"/>
    </row>
    <row r="433" spans="6:8">
      <c r="F433" s="25"/>
      <c r="H433" s="25"/>
    </row>
    <row r="434" spans="6:8">
      <c r="F434" s="25"/>
      <c r="H434" s="25"/>
    </row>
    <row r="435" spans="6:8">
      <c r="F435" s="25"/>
      <c r="H435" s="25"/>
    </row>
    <row r="436" spans="6:8">
      <c r="F436" s="25"/>
      <c r="H436" s="25"/>
    </row>
    <row r="437" spans="6:8">
      <c r="F437" s="25"/>
      <c r="H437" s="25"/>
    </row>
    <row r="438" spans="6:8">
      <c r="F438" s="25"/>
      <c r="H438" s="25"/>
    </row>
    <row r="439" spans="6:8">
      <c r="F439" s="25"/>
      <c r="H439" s="25"/>
    </row>
    <row r="440" spans="6:8">
      <c r="F440" s="25"/>
      <c r="H440" s="25"/>
    </row>
    <row r="441" spans="6:8">
      <c r="F441" s="25"/>
      <c r="H441" s="25"/>
    </row>
    <row r="442" spans="6:8">
      <c r="F442" s="25"/>
      <c r="H442" s="25"/>
    </row>
    <row r="443" spans="6:8">
      <c r="F443" s="25"/>
      <c r="H443" s="25"/>
    </row>
    <row r="444" spans="6:8">
      <c r="F444" s="25"/>
      <c r="H444" s="25"/>
    </row>
    <row r="445" spans="6:8">
      <c r="F445" s="25"/>
      <c r="H445" s="25"/>
    </row>
    <row r="446" spans="6:8">
      <c r="F446" s="25"/>
      <c r="H446" s="25"/>
    </row>
    <row r="447" spans="6:8">
      <c r="F447" s="25"/>
      <c r="H447" s="25"/>
    </row>
    <row r="448" spans="6:8">
      <c r="F448" s="25"/>
      <c r="H448" s="25"/>
    </row>
    <row r="449" spans="6:8">
      <c r="F449" s="25"/>
      <c r="H449" s="25"/>
    </row>
    <row r="450" spans="6:8">
      <c r="F450" s="25"/>
      <c r="H450" s="25"/>
    </row>
    <row r="451" spans="6:8">
      <c r="F451" s="25"/>
      <c r="H451" s="25"/>
    </row>
    <row r="452" spans="6:8">
      <c r="F452" s="25"/>
      <c r="H452" s="25"/>
    </row>
    <row r="453" spans="6:8">
      <c r="F453" s="25"/>
      <c r="H453" s="25"/>
    </row>
    <row r="454" spans="6:8">
      <c r="F454" s="25"/>
      <c r="H454" s="25"/>
    </row>
    <row r="455" spans="6:8">
      <c r="F455" s="25"/>
      <c r="H455" s="25"/>
    </row>
    <row r="456" spans="6:8">
      <c r="F456" s="25"/>
      <c r="H456" s="25"/>
    </row>
    <row r="457" spans="6:8">
      <c r="F457" s="25"/>
      <c r="H457" s="25"/>
    </row>
    <row r="458" spans="6:8">
      <c r="F458" s="25"/>
      <c r="H458" s="25"/>
    </row>
    <row r="459" spans="6:8">
      <c r="F459" s="25"/>
      <c r="H459" s="25"/>
    </row>
    <row r="460" spans="6:8">
      <c r="F460" s="25"/>
      <c r="H460" s="25"/>
    </row>
    <row r="461" spans="6:8">
      <c r="F461" s="25"/>
      <c r="H461" s="25"/>
    </row>
    <row r="462" spans="6:8">
      <c r="F462" s="25"/>
      <c r="H462" s="25"/>
    </row>
    <row r="463" spans="6:8">
      <c r="F463" s="25"/>
      <c r="H463" s="25"/>
    </row>
    <row r="464" spans="6:8">
      <c r="F464" s="25"/>
      <c r="H464" s="25"/>
    </row>
    <row r="465" spans="6:8">
      <c r="F465" s="25"/>
      <c r="H465" s="25"/>
    </row>
    <row r="466" spans="6:8">
      <c r="F466" s="25"/>
      <c r="H466" s="25"/>
    </row>
    <row r="467" spans="6:8">
      <c r="F467" s="25"/>
      <c r="H467" s="25"/>
    </row>
    <row r="468" spans="6:8">
      <c r="F468" s="25"/>
      <c r="H468" s="25"/>
    </row>
    <row r="469" spans="6:8">
      <c r="F469" s="25"/>
      <c r="H469" s="25"/>
    </row>
    <row r="470" spans="6:8">
      <c r="F470" s="25"/>
      <c r="H470" s="25"/>
    </row>
    <row r="471" spans="6:8">
      <c r="F471" s="25"/>
      <c r="H471" s="25"/>
    </row>
    <row r="472" spans="6:8">
      <c r="F472" s="25"/>
      <c r="H472" s="25"/>
    </row>
    <row r="473" spans="6:8">
      <c r="F473" s="25"/>
      <c r="H473" s="25"/>
    </row>
    <row r="474" spans="6:8">
      <c r="F474" s="25"/>
      <c r="H474" s="25"/>
    </row>
    <row r="475" spans="6:8">
      <c r="F475" s="25"/>
      <c r="H475" s="25"/>
    </row>
    <row r="476" spans="6:8">
      <c r="F476" s="25"/>
      <c r="H476" s="25"/>
    </row>
    <row r="477" spans="6:8">
      <c r="F477" s="25"/>
      <c r="H477" s="25"/>
    </row>
    <row r="478" spans="6:8">
      <c r="F478" s="25"/>
      <c r="H478" s="25"/>
    </row>
    <row r="479" spans="6:8">
      <c r="F479" s="25"/>
      <c r="H479" s="25"/>
    </row>
    <row r="480" spans="6:8">
      <c r="F480" s="25"/>
      <c r="H480" s="25"/>
    </row>
    <row r="481" spans="6:8">
      <c r="F481" s="25"/>
      <c r="H481" s="25"/>
    </row>
    <row r="482" spans="6:8">
      <c r="F482" s="25"/>
      <c r="H482" s="25"/>
    </row>
    <row r="483" spans="6:8">
      <c r="F483" s="25"/>
      <c r="H483" s="25"/>
    </row>
    <row r="484" spans="6:8">
      <c r="F484" s="25"/>
      <c r="H484" s="25"/>
    </row>
    <row r="485" spans="6:8">
      <c r="F485" s="25"/>
      <c r="H485" s="25"/>
    </row>
    <row r="486" spans="6:8">
      <c r="F486" s="25"/>
      <c r="H486" s="25"/>
    </row>
    <row r="487" spans="6:8">
      <c r="F487" s="25"/>
      <c r="H487" s="25"/>
    </row>
    <row r="488" spans="6:8">
      <c r="F488" s="25"/>
      <c r="H488" s="25"/>
    </row>
    <row r="489" spans="6:8">
      <c r="F489" s="25"/>
      <c r="H489" s="25"/>
    </row>
    <row r="490" spans="6:8">
      <c r="F490" s="25"/>
      <c r="H490" s="25"/>
    </row>
    <row r="491" spans="6:8">
      <c r="F491" s="25"/>
      <c r="H491" s="25"/>
    </row>
    <row r="492" spans="6:8">
      <c r="F492" s="25"/>
      <c r="H492" s="25"/>
    </row>
    <row r="493" spans="6:8">
      <c r="F493" s="25"/>
      <c r="H493" s="25"/>
    </row>
    <row r="494" spans="6:8">
      <c r="F494" s="25"/>
      <c r="H494" s="25"/>
    </row>
    <row r="495" spans="6:8">
      <c r="F495" s="25"/>
      <c r="H495" s="25"/>
    </row>
    <row r="496" spans="6:8">
      <c r="F496" s="25"/>
      <c r="H496" s="25"/>
    </row>
    <row r="497" spans="6:8">
      <c r="F497" s="25"/>
      <c r="H497" s="25"/>
    </row>
    <row r="498" spans="6:8">
      <c r="F498" s="25"/>
      <c r="H498" s="25"/>
    </row>
    <row r="499" spans="6:8">
      <c r="F499" s="25"/>
      <c r="H499" s="25"/>
    </row>
    <row r="500" spans="6:8">
      <c r="F500" s="25"/>
      <c r="H500" s="25"/>
    </row>
    <row r="501" spans="6:8">
      <c r="F501" s="25"/>
      <c r="H501" s="25"/>
    </row>
    <row r="502" spans="6:8">
      <c r="F502" s="25"/>
      <c r="H502" s="25"/>
    </row>
    <row r="503" spans="6:8">
      <c r="F503" s="25"/>
      <c r="H503" s="25"/>
    </row>
    <row r="504" spans="6:8">
      <c r="F504" s="25"/>
      <c r="H504" s="25"/>
    </row>
    <row r="505" spans="6:8">
      <c r="F505" s="25"/>
      <c r="H505" s="25"/>
    </row>
    <row r="506" spans="6:8">
      <c r="F506" s="25"/>
      <c r="H506" s="25"/>
    </row>
    <row r="507" spans="6:8">
      <c r="F507" s="25"/>
      <c r="H507" s="25"/>
    </row>
    <row r="508" spans="6:8">
      <c r="F508" s="25"/>
      <c r="H508" s="25"/>
    </row>
    <row r="509" spans="6:8">
      <c r="F509" s="25"/>
      <c r="H509" s="25"/>
    </row>
    <row r="510" spans="6:8">
      <c r="F510" s="25"/>
      <c r="H510" s="25"/>
    </row>
    <row r="511" spans="6:8">
      <c r="F511" s="25"/>
      <c r="H511" s="25"/>
    </row>
    <row r="512" spans="6:8">
      <c r="F512" s="25"/>
      <c r="H512" s="25"/>
    </row>
    <row r="513" spans="6:8">
      <c r="F513" s="25"/>
      <c r="H513" s="25"/>
    </row>
    <row r="514" spans="6:8">
      <c r="F514" s="25"/>
      <c r="H514" s="25"/>
    </row>
    <row r="515" spans="6:8">
      <c r="F515" s="25"/>
      <c r="H515" s="25"/>
    </row>
    <row r="516" spans="6:8">
      <c r="F516" s="25"/>
      <c r="H516" s="25"/>
    </row>
    <row r="517" spans="6:8">
      <c r="F517" s="25"/>
      <c r="H517" s="25"/>
    </row>
    <row r="518" spans="6:8">
      <c r="F518" s="25"/>
      <c r="H518" s="25"/>
    </row>
    <row r="519" spans="6:8">
      <c r="F519" s="25"/>
      <c r="H519" s="25"/>
    </row>
    <row r="520" spans="6:8">
      <c r="F520" s="25"/>
      <c r="H520" s="25"/>
    </row>
    <row r="521" spans="6:8">
      <c r="F521" s="25"/>
      <c r="H521" s="25"/>
    </row>
    <row r="522" spans="6:8">
      <c r="F522" s="25"/>
      <c r="H522" s="25"/>
    </row>
    <row r="523" spans="6:8">
      <c r="F523" s="25"/>
      <c r="H523" s="25"/>
    </row>
    <row r="524" spans="6:8">
      <c r="F524" s="25"/>
      <c r="H524" s="25"/>
    </row>
    <row r="525" spans="6:8">
      <c r="F525" s="25"/>
      <c r="H525" s="25"/>
    </row>
    <row r="526" spans="6:8">
      <c r="F526" s="25"/>
      <c r="H526" s="25"/>
    </row>
    <row r="527" spans="6:8">
      <c r="F527" s="25"/>
      <c r="H527" s="25"/>
    </row>
    <row r="528" spans="6:8">
      <c r="F528" s="25"/>
      <c r="H528" s="25"/>
    </row>
    <row r="529" spans="6:8">
      <c r="F529" s="25"/>
      <c r="H529" s="25"/>
    </row>
    <row r="530" spans="6:8">
      <c r="F530" s="25"/>
      <c r="H530" s="25"/>
    </row>
    <row r="531" spans="6:8">
      <c r="F531" s="25"/>
      <c r="H531" s="25"/>
    </row>
    <row r="532" spans="6:8">
      <c r="F532" s="25"/>
      <c r="H532" s="25"/>
    </row>
    <row r="533" spans="6:8">
      <c r="F533" s="25"/>
      <c r="H533" s="25"/>
    </row>
    <row r="534" spans="6:8">
      <c r="F534" s="25"/>
      <c r="H534" s="25"/>
    </row>
    <row r="535" spans="6:8">
      <c r="F535" s="25"/>
      <c r="H535" s="25"/>
    </row>
    <row r="536" spans="6:8">
      <c r="F536" s="25"/>
      <c r="H536" s="25"/>
    </row>
    <row r="537" spans="6:8">
      <c r="F537" s="25"/>
      <c r="H537" s="25"/>
    </row>
    <row r="538" spans="6:8">
      <c r="F538" s="25"/>
      <c r="H538" s="25"/>
    </row>
    <row r="539" spans="6:8">
      <c r="F539" s="25"/>
      <c r="H539" s="25"/>
    </row>
    <row r="540" spans="6:8">
      <c r="F540" s="25"/>
      <c r="H540" s="25"/>
    </row>
    <row r="541" spans="6:8">
      <c r="F541" s="25"/>
      <c r="H541" s="25"/>
    </row>
    <row r="542" spans="6:8">
      <c r="F542" s="25"/>
      <c r="H542" s="25"/>
    </row>
    <row r="543" spans="6:8">
      <c r="F543" s="25"/>
      <c r="H543" s="25"/>
    </row>
    <row r="544" spans="6:8">
      <c r="F544" s="25"/>
      <c r="H544" s="25"/>
    </row>
    <row r="545" spans="6:8">
      <c r="F545" s="25"/>
      <c r="H545" s="25"/>
    </row>
    <row r="546" spans="6:8">
      <c r="F546" s="25"/>
      <c r="H546" s="25"/>
    </row>
    <row r="547" spans="6:8">
      <c r="F547" s="25"/>
      <c r="H547" s="25"/>
    </row>
    <row r="548" spans="6:8">
      <c r="F548" s="25"/>
      <c r="H548" s="25"/>
    </row>
    <row r="549" spans="6:8">
      <c r="F549" s="25"/>
      <c r="H549" s="25"/>
    </row>
    <row r="550" spans="6:8">
      <c r="F550" s="25"/>
      <c r="H550" s="25"/>
    </row>
    <row r="551" spans="6:8">
      <c r="F551" s="25"/>
      <c r="H551" s="25"/>
    </row>
    <row r="552" spans="6:8">
      <c r="F552" s="25"/>
      <c r="H552" s="25"/>
    </row>
    <row r="553" spans="6:8">
      <c r="F553" s="25"/>
      <c r="H553" s="25"/>
    </row>
    <row r="554" spans="6:8">
      <c r="F554" s="25"/>
      <c r="H554" s="25"/>
    </row>
    <row r="555" spans="6:8">
      <c r="F555" s="25"/>
      <c r="H555" s="25"/>
    </row>
    <row r="556" spans="6:8">
      <c r="F556" s="25"/>
      <c r="H556" s="25"/>
    </row>
    <row r="557" spans="6:8">
      <c r="F557" s="25"/>
      <c r="H557" s="25"/>
    </row>
    <row r="558" spans="6:8">
      <c r="F558" s="25"/>
      <c r="H558" s="25"/>
    </row>
    <row r="559" spans="6:8">
      <c r="F559" s="25"/>
      <c r="H559" s="25"/>
    </row>
    <row r="560" spans="6:8">
      <c r="F560" s="25"/>
      <c r="H560" s="25"/>
    </row>
    <row r="561" spans="6:8">
      <c r="F561" s="25"/>
      <c r="H561" s="25"/>
    </row>
    <row r="562" spans="6:8">
      <c r="F562" s="25"/>
      <c r="H562" s="25"/>
    </row>
    <row r="563" spans="6:8">
      <c r="F563" s="25"/>
      <c r="H563" s="25"/>
    </row>
    <row r="564" spans="6:8">
      <c r="F564" s="25"/>
      <c r="H564" s="25"/>
    </row>
    <row r="565" spans="6:8">
      <c r="F565" s="25"/>
      <c r="H565" s="25"/>
    </row>
    <row r="566" spans="6:8">
      <c r="F566" s="25"/>
      <c r="H566" s="25"/>
    </row>
    <row r="567" spans="6:8">
      <c r="F567" s="25"/>
      <c r="H567" s="25"/>
    </row>
    <row r="568" spans="6:8">
      <c r="F568" s="25"/>
      <c r="H568" s="25"/>
    </row>
    <row r="569" spans="6:8">
      <c r="F569" s="25"/>
      <c r="H569" s="25"/>
    </row>
    <row r="570" spans="6:8">
      <c r="F570" s="25"/>
      <c r="H570" s="25"/>
    </row>
    <row r="571" spans="6:8">
      <c r="F571" s="25"/>
      <c r="H571" s="25"/>
    </row>
    <row r="572" spans="6:8">
      <c r="F572" s="25"/>
      <c r="H572" s="25"/>
    </row>
    <row r="573" spans="6:8">
      <c r="F573" s="25"/>
      <c r="H573" s="25"/>
    </row>
    <row r="574" spans="6:8">
      <c r="F574" s="25"/>
      <c r="H574" s="25"/>
    </row>
    <row r="575" spans="6:8">
      <c r="F575" s="25"/>
      <c r="H575" s="25"/>
    </row>
    <row r="576" spans="6:8">
      <c r="F576" s="25"/>
      <c r="H576" s="25"/>
    </row>
    <row r="577" spans="6:8">
      <c r="F577" s="25"/>
      <c r="H577" s="25"/>
    </row>
    <row r="578" spans="6:8">
      <c r="F578" s="25"/>
      <c r="H578" s="25"/>
    </row>
    <row r="579" spans="6:8">
      <c r="F579" s="25"/>
      <c r="H579" s="25"/>
    </row>
    <row r="580" spans="6:8">
      <c r="F580" s="25"/>
      <c r="H580" s="25"/>
    </row>
    <row r="581" spans="6:8">
      <c r="F581" s="25"/>
      <c r="H581" s="25"/>
    </row>
    <row r="582" spans="6:8">
      <c r="F582" s="25"/>
      <c r="H582" s="25"/>
    </row>
    <row r="583" spans="6:8">
      <c r="F583" s="25"/>
      <c r="H583" s="25"/>
    </row>
    <row r="584" spans="6:8">
      <c r="F584" s="25"/>
      <c r="H584" s="25"/>
    </row>
    <row r="585" spans="6:8">
      <c r="F585" s="25"/>
      <c r="H585" s="25"/>
    </row>
    <row r="586" spans="6:8">
      <c r="F586" s="25"/>
      <c r="H586" s="25"/>
    </row>
    <row r="587" spans="6:8">
      <c r="F587" s="25"/>
      <c r="H587" s="25"/>
    </row>
    <row r="588" spans="6:8">
      <c r="F588" s="25"/>
      <c r="H588" s="25"/>
    </row>
    <row r="589" spans="6:8">
      <c r="F589" s="25"/>
      <c r="H589" s="25"/>
    </row>
    <row r="590" spans="6:8">
      <c r="F590" s="25"/>
      <c r="H590" s="25"/>
    </row>
    <row r="591" spans="6:8">
      <c r="F591" s="25"/>
      <c r="H591" s="25"/>
    </row>
    <row r="592" spans="6:8">
      <c r="F592" s="25"/>
      <c r="H592" s="25"/>
    </row>
    <row r="593" spans="6:8">
      <c r="F593" s="25"/>
      <c r="H593" s="25"/>
    </row>
    <row r="594" spans="6:8">
      <c r="F594" s="25"/>
      <c r="H594" s="25"/>
    </row>
    <row r="595" spans="6:8">
      <c r="F595" s="25"/>
      <c r="H595" s="25"/>
    </row>
    <row r="596" spans="6:8">
      <c r="F596" s="25"/>
      <c r="H596" s="25"/>
    </row>
    <row r="597" spans="6:8">
      <c r="F597" s="25"/>
      <c r="H597" s="25"/>
    </row>
    <row r="598" spans="6:8">
      <c r="F598" s="25"/>
      <c r="H598" s="25"/>
    </row>
    <row r="599" spans="6:8">
      <c r="F599" s="25"/>
      <c r="H599" s="25"/>
    </row>
    <row r="600" spans="6:8">
      <c r="F600" s="25"/>
      <c r="H600" s="25"/>
    </row>
    <row r="601" spans="6:8">
      <c r="F601" s="25"/>
      <c r="H601" s="25"/>
    </row>
    <row r="602" spans="6:8">
      <c r="F602" s="25"/>
      <c r="H602" s="25"/>
    </row>
    <row r="603" spans="6:8">
      <c r="F603" s="25"/>
      <c r="H603" s="25"/>
    </row>
    <row r="604" spans="6:8">
      <c r="F604" s="25"/>
      <c r="H604" s="25"/>
    </row>
    <row r="605" spans="6:8">
      <c r="F605" s="25"/>
      <c r="H605" s="25"/>
    </row>
    <row r="606" spans="6:8">
      <c r="F606" s="25"/>
      <c r="H606" s="25"/>
    </row>
    <row r="607" spans="6:8">
      <c r="F607" s="25"/>
      <c r="H607" s="25"/>
    </row>
    <row r="608" spans="6:8">
      <c r="F608" s="25"/>
      <c r="H608" s="25"/>
    </row>
    <row r="609" spans="6:8">
      <c r="F609" s="25"/>
      <c r="H609" s="25"/>
    </row>
    <row r="610" spans="6:8">
      <c r="F610" s="25"/>
      <c r="H610" s="25"/>
    </row>
    <row r="611" spans="6:8">
      <c r="F611" s="25"/>
      <c r="H611" s="25"/>
    </row>
    <row r="612" spans="6:8">
      <c r="F612" s="25"/>
      <c r="H612" s="25"/>
    </row>
    <row r="613" spans="6:8">
      <c r="F613" s="25"/>
      <c r="H613" s="25"/>
    </row>
    <row r="614" spans="6:8">
      <c r="F614" s="25"/>
      <c r="H614" s="25"/>
    </row>
    <row r="615" spans="6:8">
      <c r="F615" s="25"/>
      <c r="H615" s="25"/>
    </row>
    <row r="616" spans="6:8">
      <c r="F616" s="25"/>
      <c r="H616" s="25"/>
    </row>
    <row r="617" spans="6:8">
      <c r="F617" s="25"/>
      <c r="H617" s="25"/>
    </row>
    <row r="618" spans="6:8">
      <c r="F618" s="25"/>
      <c r="H618" s="25"/>
    </row>
    <row r="619" spans="6:8">
      <c r="F619" s="25"/>
      <c r="H619" s="25"/>
    </row>
    <row r="620" spans="6:8">
      <c r="F620" s="25"/>
      <c r="H620" s="25"/>
    </row>
    <row r="621" spans="6:8">
      <c r="F621" s="25"/>
      <c r="H621" s="25"/>
    </row>
    <row r="622" spans="6:8">
      <c r="F622" s="25"/>
      <c r="H622" s="25"/>
    </row>
    <row r="623" spans="6:8">
      <c r="F623" s="25"/>
      <c r="H623" s="25"/>
    </row>
    <row r="624" spans="6:8">
      <c r="F624" s="25"/>
      <c r="H624" s="25"/>
    </row>
    <row r="625" spans="6:8">
      <c r="F625" s="25"/>
      <c r="H625" s="25"/>
    </row>
    <row r="626" spans="6:8">
      <c r="F626" s="25"/>
      <c r="H626" s="25"/>
    </row>
    <row r="627" spans="6:8">
      <c r="F627" s="25"/>
      <c r="H627" s="25"/>
    </row>
    <row r="628" spans="6:8">
      <c r="F628" s="25"/>
      <c r="H628" s="25"/>
    </row>
    <row r="629" spans="6:8">
      <c r="F629" s="25"/>
      <c r="H629" s="25"/>
    </row>
    <row r="630" spans="6:8">
      <c r="F630" s="25"/>
      <c r="H630" s="25"/>
    </row>
    <row r="631" spans="6:8">
      <c r="F631" s="25"/>
      <c r="H631" s="25"/>
    </row>
    <row r="632" spans="6:8">
      <c r="F632" s="25"/>
      <c r="H632" s="25"/>
    </row>
    <row r="633" spans="6:8">
      <c r="F633" s="25"/>
      <c r="H633" s="25"/>
    </row>
    <row r="634" spans="6:8">
      <c r="F634" s="25"/>
      <c r="H634" s="25"/>
    </row>
    <row r="635" spans="6:8">
      <c r="F635" s="25"/>
      <c r="H635" s="25"/>
    </row>
    <row r="636" spans="6:8">
      <c r="F636" s="25"/>
      <c r="H636" s="25"/>
    </row>
    <row r="637" spans="6:8">
      <c r="F637" s="25"/>
      <c r="H637" s="25"/>
    </row>
    <row r="638" spans="6:8">
      <c r="F638" s="25"/>
      <c r="H638" s="25"/>
    </row>
    <row r="639" spans="6:8">
      <c r="F639" s="25"/>
      <c r="H639" s="25"/>
    </row>
    <row r="640" spans="6:8">
      <c r="F640" s="25"/>
      <c r="H640" s="25"/>
    </row>
    <row r="641" spans="6:8">
      <c r="F641" s="25"/>
      <c r="H641" s="25"/>
    </row>
    <row r="642" spans="6:8">
      <c r="F642" s="25"/>
      <c r="H642" s="25"/>
    </row>
    <row r="643" spans="6:8">
      <c r="F643" s="25"/>
      <c r="H643" s="25"/>
    </row>
    <row r="644" spans="6:8">
      <c r="F644" s="25"/>
      <c r="H644" s="25"/>
    </row>
    <row r="645" spans="6:8">
      <c r="F645" s="25"/>
      <c r="H645" s="25"/>
    </row>
    <row r="646" spans="6:8">
      <c r="F646" s="25"/>
      <c r="H646" s="25"/>
    </row>
    <row r="647" spans="6:8">
      <c r="F647" s="25"/>
      <c r="H647" s="25"/>
    </row>
    <row r="648" spans="6:8">
      <c r="F648" s="25"/>
      <c r="H648" s="25"/>
    </row>
    <row r="649" spans="6:8">
      <c r="F649" s="25"/>
      <c r="H649" s="25"/>
    </row>
    <row r="650" spans="6:8">
      <c r="F650" s="25"/>
      <c r="H650" s="25"/>
    </row>
    <row r="651" spans="6:8">
      <c r="F651" s="25"/>
      <c r="H651" s="25"/>
    </row>
    <row r="652" spans="6:8">
      <c r="F652" s="25"/>
      <c r="H652" s="25"/>
    </row>
    <row r="653" spans="6:8">
      <c r="F653" s="25"/>
      <c r="H653" s="25"/>
    </row>
    <row r="654" spans="6:8">
      <c r="F654" s="25"/>
      <c r="H654" s="25"/>
    </row>
    <row r="655" spans="6:8">
      <c r="F655" s="25"/>
      <c r="H655" s="25"/>
    </row>
    <row r="656" spans="6:8">
      <c r="F656" s="25"/>
      <c r="H656" s="25"/>
    </row>
    <row r="657" spans="6:8">
      <c r="F657" s="25"/>
      <c r="H657" s="25"/>
    </row>
    <row r="658" spans="6:8">
      <c r="F658" s="25"/>
      <c r="H658" s="25"/>
    </row>
    <row r="659" spans="6:8">
      <c r="F659" s="25"/>
      <c r="H659" s="25"/>
    </row>
    <row r="660" spans="6:8">
      <c r="F660" s="25"/>
      <c r="H660" s="25"/>
    </row>
    <row r="661" spans="6:8">
      <c r="F661" s="25"/>
      <c r="H661" s="25"/>
    </row>
    <row r="662" spans="6:8">
      <c r="F662" s="25"/>
      <c r="H662" s="25"/>
    </row>
    <row r="663" spans="6:8">
      <c r="F663" s="25"/>
      <c r="H663" s="25"/>
    </row>
    <row r="664" spans="6:8">
      <c r="F664" s="25"/>
      <c r="H664" s="25"/>
    </row>
    <row r="665" spans="6:8">
      <c r="F665" s="25"/>
      <c r="H665" s="25"/>
    </row>
    <row r="666" spans="6:8">
      <c r="F666" s="25"/>
      <c r="H666" s="25"/>
    </row>
    <row r="667" spans="6:8">
      <c r="F667" s="25"/>
      <c r="H667" s="25"/>
    </row>
    <row r="668" spans="6:8">
      <c r="F668" s="25"/>
      <c r="H668" s="25"/>
    </row>
    <row r="669" spans="6:8">
      <c r="F669" s="25"/>
      <c r="H669" s="25"/>
    </row>
    <row r="670" spans="6:8">
      <c r="F670" s="25"/>
      <c r="H670" s="25"/>
    </row>
    <row r="671" spans="6:8">
      <c r="F671" s="25"/>
      <c r="H671" s="25"/>
    </row>
    <row r="672" spans="6:8">
      <c r="F672" s="25"/>
      <c r="H672" s="25"/>
    </row>
    <row r="673" spans="6:8">
      <c r="F673" s="25"/>
      <c r="H673" s="25"/>
    </row>
    <row r="674" spans="6:8">
      <c r="F674" s="25"/>
      <c r="H674" s="25"/>
    </row>
    <row r="675" spans="6:8">
      <c r="F675" s="25"/>
      <c r="H675" s="25"/>
    </row>
    <row r="676" spans="6:8">
      <c r="F676" s="25"/>
      <c r="H676" s="25"/>
    </row>
    <row r="677" spans="6:8">
      <c r="F677" s="25"/>
      <c r="H677" s="25"/>
    </row>
    <row r="678" spans="6:8">
      <c r="F678" s="25"/>
      <c r="H678" s="25"/>
    </row>
    <row r="679" spans="6:8">
      <c r="F679" s="25"/>
      <c r="H679" s="25"/>
    </row>
    <row r="680" spans="6:8">
      <c r="F680" s="25"/>
      <c r="H680" s="25"/>
    </row>
    <row r="681" spans="6:8">
      <c r="F681" s="25"/>
      <c r="H681" s="25"/>
    </row>
    <row r="682" spans="6:8">
      <c r="F682" s="25"/>
      <c r="H682" s="25"/>
    </row>
    <row r="683" spans="6:8">
      <c r="F683" s="25"/>
      <c r="H683" s="25"/>
    </row>
    <row r="684" spans="6:8">
      <c r="F684" s="25"/>
      <c r="H684" s="25"/>
    </row>
    <row r="685" spans="6:8">
      <c r="F685" s="25"/>
      <c r="H685" s="25"/>
    </row>
    <row r="686" spans="6:8">
      <c r="F686" s="25"/>
      <c r="H686" s="25"/>
    </row>
    <row r="687" spans="6:8">
      <c r="F687" s="25"/>
      <c r="H687" s="25"/>
    </row>
    <row r="688" spans="6:8">
      <c r="F688" s="25"/>
      <c r="H688" s="25"/>
    </row>
    <row r="689" spans="6:8">
      <c r="F689" s="25"/>
      <c r="H689" s="25"/>
    </row>
    <row r="690" spans="6:8">
      <c r="F690" s="25"/>
      <c r="H690" s="25"/>
    </row>
    <row r="691" spans="6:8">
      <c r="F691" s="25"/>
      <c r="H691" s="25"/>
    </row>
    <row r="692" spans="6:8">
      <c r="F692" s="25"/>
      <c r="H692" s="25"/>
    </row>
    <row r="693" spans="6:8">
      <c r="F693" s="25"/>
      <c r="H693" s="25"/>
    </row>
    <row r="694" spans="6:8">
      <c r="F694" s="25"/>
      <c r="H694" s="25"/>
    </row>
    <row r="695" spans="6:8">
      <c r="F695" s="25"/>
      <c r="H695" s="25"/>
    </row>
    <row r="696" spans="6:8">
      <c r="F696" s="25"/>
      <c r="H696" s="25"/>
    </row>
    <row r="697" spans="6:8">
      <c r="F697" s="25"/>
      <c r="H697" s="25"/>
    </row>
    <row r="698" spans="6:8">
      <c r="F698" s="25"/>
      <c r="H698" s="25"/>
    </row>
    <row r="699" spans="6:8">
      <c r="F699" s="25"/>
      <c r="H699" s="25"/>
    </row>
    <row r="700" spans="6:8">
      <c r="F700" s="25"/>
      <c r="H700" s="25"/>
    </row>
    <row r="701" spans="6:8">
      <c r="F701" s="25"/>
      <c r="H701" s="25"/>
    </row>
    <row r="702" spans="6:8">
      <c r="F702" s="25"/>
      <c r="H702" s="25"/>
    </row>
    <row r="703" spans="6:8">
      <c r="F703" s="25"/>
      <c r="H703" s="25"/>
    </row>
    <row r="704" spans="6:8">
      <c r="F704" s="25"/>
      <c r="H704" s="25"/>
    </row>
    <row r="705" spans="6:8">
      <c r="F705" s="25"/>
      <c r="H705" s="25"/>
    </row>
    <row r="706" spans="6:8">
      <c r="F706" s="25"/>
      <c r="H706" s="25"/>
    </row>
    <row r="707" spans="6:8">
      <c r="F707" s="25"/>
      <c r="H707" s="25"/>
    </row>
    <row r="708" spans="6:8">
      <c r="F708" s="25"/>
      <c r="H708" s="25"/>
    </row>
    <row r="709" spans="6:8">
      <c r="F709" s="25"/>
      <c r="H709" s="25"/>
    </row>
    <row r="710" spans="6:8">
      <c r="F710" s="25"/>
      <c r="H710" s="25"/>
    </row>
    <row r="711" spans="6:8">
      <c r="F711" s="25"/>
      <c r="H711" s="25"/>
    </row>
    <row r="712" spans="6:8">
      <c r="F712" s="25"/>
      <c r="H712" s="25"/>
    </row>
    <row r="713" spans="6:8">
      <c r="F713" s="25"/>
      <c r="H713" s="25"/>
    </row>
    <row r="714" spans="6:8">
      <c r="F714" s="25"/>
      <c r="H714" s="25"/>
    </row>
    <row r="715" spans="6:8">
      <c r="F715" s="25"/>
      <c r="H715" s="25"/>
    </row>
    <row r="716" spans="6:8">
      <c r="F716" s="25"/>
      <c r="H716" s="25"/>
    </row>
    <row r="717" spans="6:8">
      <c r="F717" s="25"/>
      <c r="H717" s="25"/>
    </row>
    <row r="718" spans="6:8">
      <c r="F718" s="25"/>
      <c r="H718" s="25"/>
    </row>
    <row r="719" spans="6:8">
      <c r="F719" s="25"/>
      <c r="H719" s="25"/>
    </row>
    <row r="720" spans="6:8">
      <c r="F720" s="25"/>
      <c r="H720" s="25"/>
    </row>
    <row r="721" spans="6:8">
      <c r="F721" s="25"/>
      <c r="H721" s="25"/>
    </row>
    <row r="722" spans="6:8">
      <c r="F722" s="25"/>
      <c r="H722" s="25"/>
    </row>
    <row r="723" spans="6:8">
      <c r="F723" s="25"/>
      <c r="H723" s="25"/>
    </row>
    <row r="724" spans="6:8">
      <c r="F724" s="25"/>
      <c r="H724" s="25"/>
    </row>
    <row r="725" spans="6:8">
      <c r="F725" s="25"/>
      <c r="H725" s="25"/>
    </row>
    <row r="726" spans="6:8">
      <c r="F726" s="25"/>
      <c r="H726" s="25"/>
    </row>
    <row r="727" spans="6:8">
      <c r="F727" s="25"/>
      <c r="H727" s="25"/>
    </row>
    <row r="728" spans="6:8">
      <c r="F728" s="25"/>
      <c r="H728" s="25"/>
    </row>
  </sheetData>
  <mergeCells count="27">
    <mergeCell ref="T5:T6"/>
    <mergeCell ref="Q5:Q6"/>
    <mergeCell ref="R5:R6"/>
    <mergeCell ref="O5:O6"/>
    <mergeCell ref="I5:I6"/>
    <mergeCell ref="M5:M6"/>
    <mergeCell ref="J1:K1"/>
    <mergeCell ref="K2:K3"/>
    <mergeCell ref="L2:L3"/>
    <mergeCell ref="A5:A6"/>
    <mergeCell ref="S5:S6"/>
    <mergeCell ref="P5:P6"/>
    <mergeCell ref="B5:B6"/>
    <mergeCell ref="C5:C6"/>
    <mergeCell ref="D5:D6"/>
    <mergeCell ref="E5:E6"/>
    <mergeCell ref="G5:G6"/>
    <mergeCell ref="F5:F6"/>
    <mergeCell ref="H5:H6"/>
    <mergeCell ref="A2:G4"/>
    <mergeCell ref="O2:O3"/>
    <mergeCell ref="M2:M3"/>
    <mergeCell ref="N2:N3"/>
    <mergeCell ref="N5:N6"/>
    <mergeCell ref="J5:J6"/>
    <mergeCell ref="K5:K6"/>
    <mergeCell ref="L5:L6"/>
  </mergeCells>
  <hyperlinks>
    <hyperlink ref="C1" r:id="rId1"/>
    <hyperlink ref="T7" r:id="rId2"/>
    <hyperlink ref="U7"/>
    <hyperlink ref="T8" r:id="rId3"/>
    <hyperlink ref="U8"/>
    <hyperlink ref="T9" r:id="rId4"/>
    <hyperlink ref="U9"/>
    <hyperlink ref="T10" r:id="rId5"/>
    <hyperlink ref="U10"/>
    <hyperlink ref="T11" r:id="rId6"/>
    <hyperlink ref="U11"/>
    <hyperlink ref="T12" r:id="rId7"/>
    <hyperlink ref="U12"/>
    <hyperlink ref="T13" r:id="rId8"/>
    <hyperlink ref="U13"/>
    <hyperlink ref="T14" r:id="rId9"/>
    <hyperlink ref="U14"/>
    <hyperlink ref="T15" r:id="rId10"/>
    <hyperlink ref="U15"/>
    <hyperlink ref="T16" r:id="rId11"/>
    <hyperlink ref="U16"/>
    <hyperlink ref="T17" r:id="rId12"/>
    <hyperlink ref="U17"/>
    <hyperlink ref="T18" r:id="rId13"/>
    <hyperlink ref="U18"/>
    <hyperlink ref="T19" r:id="rId14"/>
    <hyperlink ref="U19"/>
    <hyperlink ref="T20" r:id="rId15"/>
    <hyperlink ref="U20"/>
    <hyperlink ref="T21" r:id="rId16"/>
    <hyperlink ref="U21"/>
    <hyperlink ref="T22" r:id="rId17"/>
    <hyperlink ref="U22"/>
    <hyperlink ref="T23" r:id="rId18"/>
    <hyperlink ref="U23"/>
    <hyperlink ref="T24" r:id="rId19"/>
    <hyperlink ref="U24"/>
    <hyperlink ref="T25" r:id="rId20"/>
    <hyperlink ref="U25"/>
    <hyperlink ref="T26" r:id="rId21"/>
    <hyperlink ref="U26"/>
    <hyperlink ref="T27" r:id="rId22"/>
    <hyperlink ref="U27"/>
    <hyperlink ref="T28" r:id="rId23"/>
    <hyperlink ref="U28"/>
    <hyperlink ref="T29" r:id="rId24"/>
    <hyperlink ref="U29"/>
    <hyperlink ref="T30" r:id="rId25"/>
    <hyperlink ref="U30"/>
    <hyperlink ref="T31" r:id="rId26"/>
    <hyperlink ref="U31"/>
    <hyperlink ref="T32" r:id="rId27"/>
    <hyperlink ref="U32"/>
    <hyperlink ref="T33" r:id="rId28"/>
    <hyperlink ref="U33"/>
    <hyperlink ref="T34" r:id="rId29"/>
    <hyperlink ref="U34"/>
    <hyperlink ref="T35" r:id="rId30"/>
    <hyperlink ref="U35"/>
    <hyperlink ref="T36" r:id="rId31"/>
    <hyperlink ref="U36"/>
    <hyperlink ref="T37" r:id="rId32"/>
    <hyperlink ref="U37"/>
    <hyperlink ref="T38" r:id="rId33"/>
    <hyperlink ref="U38"/>
    <hyperlink ref="T39" r:id="rId34"/>
    <hyperlink ref="U39"/>
    <hyperlink ref="T40" r:id="rId35"/>
    <hyperlink ref="U40"/>
    <hyperlink ref="T41" r:id="rId36"/>
    <hyperlink ref="U41"/>
    <hyperlink ref="T42" r:id="rId37"/>
    <hyperlink ref="U42"/>
    <hyperlink ref="T43" r:id="rId38"/>
    <hyperlink ref="U43"/>
    <hyperlink ref="T44" r:id="rId39"/>
    <hyperlink ref="U44"/>
    <hyperlink ref="T45" r:id="rId40"/>
    <hyperlink ref="U45"/>
    <hyperlink ref="T46" r:id="rId41"/>
    <hyperlink ref="U46"/>
    <hyperlink ref="T47" r:id="rId42"/>
    <hyperlink ref="U47"/>
    <hyperlink ref="T48" r:id="rId43"/>
    <hyperlink ref="U48"/>
    <hyperlink ref="T49" r:id="rId44"/>
    <hyperlink ref="U49"/>
    <hyperlink ref="T50" r:id="rId45"/>
    <hyperlink ref="U50"/>
    <hyperlink ref="T51" r:id="rId46"/>
    <hyperlink ref="U51"/>
    <hyperlink ref="T52" r:id="rId47"/>
    <hyperlink ref="U52"/>
    <hyperlink ref="T53" r:id="rId48"/>
    <hyperlink ref="U53"/>
    <hyperlink ref="T54" r:id="rId49"/>
    <hyperlink ref="U54"/>
    <hyperlink ref="T55" r:id="rId50"/>
    <hyperlink ref="U55"/>
    <hyperlink ref="T56" r:id="rId51"/>
    <hyperlink ref="U56"/>
    <hyperlink ref="T57" r:id="rId52"/>
    <hyperlink ref="U57"/>
    <hyperlink ref="T58" r:id="rId53"/>
    <hyperlink ref="U58"/>
    <hyperlink ref="T59" r:id="rId54"/>
    <hyperlink ref="U59"/>
    <hyperlink ref="T60" r:id="rId55"/>
    <hyperlink ref="U60"/>
    <hyperlink ref="T61" r:id="rId56"/>
    <hyperlink ref="U61"/>
    <hyperlink ref="T62" r:id="rId57"/>
    <hyperlink ref="U62"/>
    <hyperlink ref="T63" r:id="rId58"/>
    <hyperlink ref="U63"/>
    <hyperlink ref="T64" r:id="rId59"/>
    <hyperlink ref="U64"/>
    <hyperlink ref="T65" r:id="rId60"/>
    <hyperlink ref="U65"/>
    <hyperlink ref="T66" r:id="rId61"/>
    <hyperlink ref="U66"/>
    <hyperlink ref="T67" r:id="rId62"/>
    <hyperlink ref="U67"/>
    <hyperlink ref="T68" r:id="rId63"/>
    <hyperlink ref="U68"/>
    <hyperlink ref="T69" r:id="rId64"/>
    <hyperlink ref="U69"/>
    <hyperlink ref="T70" r:id="rId65"/>
    <hyperlink ref="U70"/>
    <hyperlink ref="T71" r:id="rId66"/>
    <hyperlink ref="U71"/>
    <hyperlink ref="T72" r:id="rId67"/>
    <hyperlink ref="U72"/>
    <hyperlink ref="T73" r:id="rId68"/>
    <hyperlink ref="U73"/>
    <hyperlink ref="T74" r:id="rId69"/>
    <hyperlink ref="U74"/>
    <hyperlink ref="T75"/>
    <hyperlink ref="U75"/>
    <hyperlink ref="T76"/>
    <hyperlink ref="U76"/>
    <hyperlink ref="T77" r:id="rId70"/>
    <hyperlink ref="U77"/>
    <hyperlink ref="T78" r:id="rId71"/>
    <hyperlink ref="U78"/>
    <hyperlink ref="T79" r:id="rId72"/>
    <hyperlink ref="U79"/>
    <hyperlink ref="T80" r:id="rId73"/>
    <hyperlink ref="U80"/>
    <hyperlink ref="T81" r:id="rId74"/>
    <hyperlink ref="U81"/>
    <hyperlink ref="T82" r:id="rId75"/>
    <hyperlink ref="U82"/>
    <hyperlink ref="T83" r:id="rId76"/>
    <hyperlink ref="U83"/>
    <hyperlink ref="T84" r:id="rId77"/>
    <hyperlink ref="U84"/>
    <hyperlink ref="T85" r:id="rId78"/>
    <hyperlink ref="U85"/>
    <hyperlink ref="T86" r:id="rId79"/>
    <hyperlink ref="U86"/>
    <hyperlink ref="T87" r:id="rId80"/>
    <hyperlink ref="U87"/>
    <hyperlink ref="T88" r:id="rId81"/>
    <hyperlink ref="U88"/>
    <hyperlink ref="T89" r:id="rId82"/>
    <hyperlink ref="U89"/>
    <hyperlink ref="T90" r:id="rId83"/>
    <hyperlink ref="U90"/>
    <hyperlink ref="T91" r:id="rId84"/>
    <hyperlink ref="U91"/>
    <hyperlink ref="T92" r:id="rId85"/>
    <hyperlink ref="U92"/>
    <hyperlink ref="T93" r:id="rId86"/>
    <hyperlink ref="U93"/>
    <hyperlink ref="T94" r:id="rId87"/>
    <hyperlink ref="U94"/>
    <hyperlink ref="T95" r:id="rId88"/>
    <hyperlink ref="U95"/>
    <hyperlink ref="T96" r:id="rId89"/>
    <hyperlink ref="U96"/>
    <hyperlink ref="T97" r:id="rId90"/>
    <hyperlink ref="U97"/>
    <hyperlink ref="T98" r:id="rId91"/>
    <hyperlink ref="U98"/>
    <hyperlink ref="T99" r:id="rId92"/>
    <hyperlink ref="U99"/>
    <hyperlink ref="T100" r:id="rId93"/>
    <hyperlink ref="U100"/>
    <hyperlink ref="T101" r:id="rId94"/>
    <hyperlink ref="U101"/>
    <hyperlink ref="T102" r:id="rId95"/>
    <hyperlink ref="U102"/>
    <hyperlink ref="T103" r:id="rId96"/>
    <hyperlink ref="U103"/>
    <hyperlink ref="T104" r:id="rId97"/>
    <hyperlink ref="U104"/>
    <hyperlink ref="T105"/>
    <hyperlink ref="U105"/>
    <hyperlink ref="T106" r:id="rId98"/>
    <hyperlink ref="U106"/>
    <hyperlink ref="T107" r:id="rId99"/>
    <hyperlink ref="U107"/>
    <hyperlink ref="T108" r:id="rId100"/>
    <hyperlink ref="U108"/>
    <hyperlink ref="T110" r:id="rId101"/>
    <hyperlink ref="U110"/>
    <hyperlink ref="T111" r:id="rId102"/>
    <hyperlink ref="U111"/>
    <hyperlink ref="T112" r:id="rId103"/>
    <hyperlink ref="U112"/>
    <hyperlink ref="T113" r:id="rId104"/>
    <hyperlink ref="U113"/>
    <hyperlink ref="T114" r:id="rId105"/>
    <hyperlink ref="U114"/>
    <hyperlink ref="T115" r:id="rId106"/>
    <hyperlink ref="U115"/>
    <hyperlink ref="T116" r:id="rId107"/>
    <hyperlink ref="U116"/>
    <hyperlink ref="T117" r:id="rId108"/>
    <hyperlink ref="U117"/>
    <hyperlink ref="T118" r:id="rId109"/>
    <hyperlink ref="U118"/>
    <hyperlink ref="T119" r:id="rId110"/>
    <hyperlink ref="U119"/>
    <hyperlink ref="T120" r:id="rId111"/>
    <hyperlink ref="U120"/>
    <hyperlink ref="T121" r:id="rId112"/>
    <hyperlink ref="U121"/>
    <hyperlink ref="T122" r:id="rId113"/>
    <hyperlink ref="U122"/>
    <hyperlink ref="T124"/>
    <hyperlink ref="U124"/>
    <hyperlink ref="T125" r:id="rId114"/>
    <hyperlink ref="U125"/>
    <hyperlink ref="T126" r:id="rId115"/>
    <hyperlink ref="U126"/>
    <hyperlink ref="T128" r:id="rId116"/>
    <hyperlink ref="U128"/>
    <hyperlink ref="T129" r:id="rId117"/>
    <hyperlink ref="U129"/>
    <hyperlink ref="T130" r:id="rId118"/>
    <hyperlink ref="U130"/>
    <hyperlink ref="T131" r:id="rId119"/>
    <hyperlink ref="U131"/>
    <hyperlink ref="T132" r:id="rId120"/>
    <hyperlink ref="U132"/>
    <hyperlink ref="T133"/>
    <hyperlink ref="U133"/>
    <hyperlink ref="T134" r:id="rId121"/>
    <hyperlink ref="U134"/>
    <hyperlink ref="T135" r:id="rId122"/>
    <hyperlink ref="U135"/>
    <hyperlink ref="T136" r:id="rId123"/>
    <hyperlink ref="U136"/>
    <hyperlink ref="T137" r:id="rId124"/>
    <hyperlink ref="U137"/>
    <hyperlink ref="T138" r:id="rId125"/>
    <hyperlink ref="U138"/>
    <hyperlink ref="T139" r:id="rId126"/>
    <hyperlink ref="U139"/>
    <hyperlink ref="T140" r:id="rId127"/>
    <hyperlink ref="U140"/>
    <hyperlink ref="T141" r:id="rId128"/>
    <hyperlink ref="U141"/>
    <hyperlink ref="T142" r:id="rId129"/>
    <hyperlink ref="U142"/>
    <hyperlink ref="T143" r:id="rId130"/>
    <hyperlink ref="U143"/>
    <hyperlink ref="T144" r:id="rId131"/>
    <hyperlink ref="U144"/>
    <hyperlink ref="T145" r:id="rId132"/>
    <hyperlink ref="U145"/>
    <hyperlink ref="T146" r:id="rId133"/>
    <hyperlink ref="U146"/>
    <hyperlink ref="T147" r:id="rId134"/>
    <hyperlink ref="U147"/>
    <hyperlink ref="T148" r:id="rId135"/>
    <hyperlink ref="U148"/>
    <hyperlink ref="T149" r:id="rId136"/>
    <hyperlink ref="U149"/>
    <hyperlink ref="T150" r:id="rId137"/>
    <hyperlink ref="U150"/>
    <hyperlink ref="T151" r:id="rId138"/>
    <hyperlink ref="U151"/>
    <hyperlink ref="T152" r:id="rId139"/>
    <hyperlink ref="U152"/>
    <hyperlink ref="T153" r:id="rId140"/>
    <hyperlink ref="U153"/>
    <hyperlink ref="T154" r:id="rId141"/>
    <hyperlink ref="U154"/>
    <hyperlink ref="T155" r:id="rId142"/>
    <hyperlink ref="U155"/>
    <hyperlink ref="T156"/>
    <hyperlink ref="U156"/>
    <hyperlink ref="T157" r:id="rId143"/>
    <hyperlink ref="U157"/>
    <hyperlink ref="T158" r:id="rId144"/>
    <hyperlink ref="U158"/>
    <hyperlink ref="T159"/>
    <hyperlink ref="U159"/>
    <hyperlink ref="T160" r:id="rId145"/>
    <hyperlink ref="U160"/>
    <hyperlink ref="T161" r:id="rId146"/>
    <hyperlink ref="U161"/>
    <hyperlink ref="T162" r:id="rId147"/>
    <hyperlink ref="U162"/>
    <hyperlink ref="T163" r:id="rId148"/>
    <hyperlink ref="U163"/>
    <hyperlink ref="T164" r:id="rId149"/>
    <hyperlink ref="U164"/>
    <hyperlink ref="T165" r:id="rId150"/>
    <hyperlink ref="U165"/>
    <hyperlink ref="T166" r:id="rId151"/>
    <hyperlink ref="U166"/>
    <hyperlink ref="T167" r:id="rId152"/>
    <hyperlink ref="U167"/>
    <hyperlink ref="T168" r:id="rId153"/>
    <hyperlink ref="U168"/>
    <hyperlink ref="T169" r:id="rId154"/>
    <hyperlink ref="U169"/>
    <hyperlink ref="T170" r:id="rId155"/>
    <hyperlink ref="U170"/>
    <hyperlink ref="T171" r:id="rId156"/>
    <hyperlink ref="U171"/>
    <hyperlink ref="T172" r:id="rId157"/>
    <hyperlink ref="U172"/>
    <hyperlink ref="T173" r:id="rId158"/>
    <hyperlink ref="U173"/>
    <hyperlink ref="T174" r:id="rId159"/>
    <hyperlink ref="U174"/>
    <hyperlink ref="T175" r:id="rId160"/>
    <hyperlink ref="U175"/>
    <hyperlink ref="T176" r:id="rId161"/>
    <hyperlink ref="U176"/>
    <hyperlink ref="T177" r:id="rId162"/>
    <hyperlink ref="U177"/>
    <hyperlink ref="T178" r:id="rId163"/>
    <hyperlink ref="U178"/>
    <hyperlink ref="T179" r:id="rId164"/>
    <hyperlink ref="U179"/>
    <hyperlink ref="T180" r:id="rId165"/>
    <hyperlink ref="U180"/>
    <hyperlink ref="T181" r:id="rId166"/>
    <hyperlink ref="U181"/>
    <hyperlink ref="T182" r:id="rId167"/>
    <hyperlink ref="U182"/>
    <hyperlink ref="T183" r:id="rId168"/>
    <hyperlink ref="U183"/>
    <hyperlink ref="T184" r:id="rId169"/>
    <hyperlink ref="U184"/>
    <hyperlink ref="T185" r:id="rId170"/>
    <hyperlink ref="U185"/>
    <hyperlink ref="T186" r:id="rId171"/>
    <hyperlink ref="U186"/>
    <hyperlink ref="T187" r:id="rId172"/>
    <hyperlink ref="U187"/>
    <hyperlink ref="T188" r:id="rId173"/>
    <hyperlink ref="U188"/>
    <hyperlink ref="T189" r:id="rId174"/>
    <hyperlink ref="U189"/>
    <hyperlink ref="T190" r:id="rId175"/>
    <hyperlink ref="U190"/>
    <hyperlink ref="T191" r:id="rId176"/>
    <hyperlink ref="U191"/>
    <hyperlink ref="T192" r:id="rId177"/>
    <hyperlink ref="U192"/>
    <hyperlink ref="T193" r:id="rId178"/>
    <hyperlink ref="U193"/>
    <hyperlink ref="T194" r:id="rId179"/>
    <hyperlink ref="U194"/>
    <hyperlink ref="T195" r:id="rId180"/>
    <hyperlink ref="U195"/>
    <hyperlink ref="T196" r:id="rId181"/>
    <hyperlink ref="U196"/>
    <hyperlink ref="T197" r:id="rId182"/>
    <hyperlink ref="U197"/>
    <hyperlink ref="T198" r:id="rId183"/>
    <hyperlink ref="U198"/>
    <hyperlink ref="T199" r:id="rId184"/>
    <hyperlink ref="U199"/>
    <hyperlink ref="T200" r:id="rId185"/>
    <hyperlink ref="U200"/>
    <hyperlink ref="T201" r:id="rId186"/>
    <hyperlink ref="U201"/>
    <hyperlink ref="T202" r:id="rId187"/>
    <hyperlink ref="U202"/>
    <hyperlink ref="T203" r:id="rId188"/>
    <hyperlink ref="U203"/>
    <hyperlink ref="T204" r:id="rId189"/>
    <hyperlink ref="U204"/>
    <hyperlink ref="T205" r:id="rId190"/>
    <hyperlink ref="U205"/>
    <hyperlink ref="T206" r:id="rId191"/>
    <hyperlink ref="U206"/>
    <hyperlink ref="T207" r:id="rId192"/>
    <hyperlink ref="U207"/>
    <hyperlink ref="T208" r:id="rId193"/>
    <hyperlink ref="U208"/>
    <hyperlink ref="T209" r:id="rId194"/>
    <hyperlink ref="U209"/>
    <hyperlink ref="T210" r:id="rId195"/>
    <hyperlink ref="U210"/>
    <hyperlink ref="T211" r:id="rId196"/>
    <hyperlink ref="U211"/>
    <hyperlink ref="T212" r:id="rId197"/>
    <hyperlink ref="U212"/>
    <hyperlink ref="T213"/>
    <hyperlink ref="U213"/>
    <hyperlink ref="T214" r:id="rId198"/>
    <hyperlink ref="U214"/>
    <hyperlink ref="T215" r:id="rId199"/>
    <hyperlink ref="U215"/>
    <hyperlink ref="T216" r:id="rId200"/>
    <hyperlink ref="U216"/>
    <hyperlink ref="T217" r:id="rId201"/>
    <hyperlink ref="U217"/>
    <hyperlink ref="T218"/>
    <hyperlink ref="U218"/>
    <hyperlink ref="T219" r:id="rId202"/>
    <hyperlink ref="U219"/>
    <hyperlink ref="T220" r:id="rId203"/>
    <hyperlink ref="U220"/>
    <hyperlink ref="T221" r:id="rId204"/>
    <hyperlink ref="U221"/>
    <hyperlink ref="T222" r:id="rId205"/>
    <hyperlink ref="U222"/>
    <hyperlink ref="T223" r:id="rId206"/>
    <hyperlink ref="U223"/>
    <hyperlink ref="T224" r:id="rId207"/>
    <hyperlink ref="U224"/>
    <hyperlink ref="T225" r:id="rId208"/>
    <hyperlink ref="U225"/>
    <hyperlink ref="T226" r:id="rId209"/>
    <hyperlink ref="U226"/>
    <hyperlink ref="T227" r:id="rId210"/>
    <hyperlink ref="U227"/>
    <hyperlink ref="T228" r:id="rId211"/>
    <hyperlink ref="U228"/>
    <hyperlink ref="T229" r:id="rId212"/>
    <hyperlink ref="U229"/>
    <hyperlink ref="T230" r:id="rId213"/>
    <hyperlink ref="U230"/>
    <hyperlink ref="T231" r:id="rId214"/>
    <hyperlink ref="U231"/>
    <hyperlink ref="T232" r:id="rId215"/>
    <hyperlink ref="U232"/>
    <hyperlink ref="T233" r:id="rId216"/>
    <hyperlink ref="U233"/>
    <hyperlink ref="T234"/>
    <hyperlink ref="U234"/>
    <hyperlink ref="T235" r:id="rId217"/>
    <hyperlink ref="U235"/>
    <hyperlink ref="T236" r:id="rId218"/>
    <hyperlink ref="U236"/>
    <hyperlink ref="T237" r:id="rId219"/>
    <hyperlink ref="U237"/>
    <hyperlink ref="T238" r:id="rId220"/>
    <hyperlink ref="U238"/>
    <hyperlink ref="T239" r:id="rId221"/>
    <hyperlink ref="U239"/>
    <hyperlink ref="T240" r:id="rId222"/>
    <hyperlink ref="U240"/>
    <hyperlink ref="T241" r:id="rId223"/>
    <hyperlink ref="U241"/>
    <hyperlink ref="T242" r:id="rId224"/>
    <hyperlink ref="U242"/>
    <hyperlink ref="T243" r:id="rId225"/>
    <hyperlink ref="U243"/>
    <hyperlink ref="T245" r:id="rId226"/>
    <hyperlink ref="U245"/>
    <hyperlink ref="T246" r:id="rId227"/>
    <hyperlink ref="U246"/>
    <hyperlink ref="T247" r:id="rId228"/>
    <hyperlink ref="U247"/>
    <hyperlink ref="T248" r:id="rId229"/>
    <hyperlink ref="U248"/>
    <hyperlink ref="T249" r:id="rId230"/>
    <hyperlink ref="U249"/>
    <hyperlink ref="T250" r:id="rId231"/>
    <hyperlink ref="U250"/>
    <hyperlink ref="T251"/>
    <hyperlink ref="U251"/>
    <hyperlink ref="T252" r:id="rId232"/>
    <hyperlink ref="U252"/>
    <hyperlink ref="T253" r:id="rId233"/>
    <hyperlink ref="U253"/>
    <hyperlink ref="T254" r:id="rId234"/>
    <hyperlink ref="U254"/>
    <hyperlink ref="T255" r:id="rId235"/>
    <hyperlink ref="U255"/>
    <hyperlink ref="T256" r:id="rId236"/>
    <hyperlink ref="U256"/>
    <hyperlink ref="T257" r:id="rId237"/>
    <hyperlink ref="U257"/>
    <hyperlink ref="T258" r:id="rId238"/>
    <hyperlink ref="U258"/>
    <hyperlink ref="T259" r:id="rId239"/>
    <hyperlink ref="U259"/>
    <hyperlink ref="T260" r:id="rId240"/>
    <hyperlink ref="U260"/>
    <hyperlink ref="T261" r:id="rId241"/>
    <hyperlink ref="U261"/>
    <hyperlink ref="T262" r:id="rId242"/>
    <hyperlink ref="U262"/>
    <hyperlink ref="T263" r:id="rId243"/>
    <hyperlink ref="U263"/>
    <hyperlink ref="T265" r:id="rId244"/>
    <hyperlink ref="U265"/>
    <hyperlink ref="T266" r:id="rId245"/>
    <hyperlink ref="U266"/>
    <hyperlink ref="T267" r:id="rId246"/>
    <hyperlink ref="U267"/>
    <hyperlink ref="T268"/>
    <hyperlink ref="U268"/>
    <hyperlink ref="T269" r:id="rId247"/>
    <hyperlink ref="U269"/>
    <hyperlink ref="T270" r:id="rId248"/>
    <hyperlink ref="U270"/>
    <hyperlink ref="T271" r:id="rId249"/>
    <hyperlink ref="U271"/>
    <hyperlink ref="T272" r:id="rId250"/>
    <hyperlink ref="U272"/>
    <hyperlink ref="T273" r:id="rId251"/>
    <hyperlink ref="U273"/>
    <hyperlink ref="T274" r:id="rId252"/>
    <hyperlink ref="U274"/>
    <hyperlink ref="T275" r:id="rId253"/>
    <hyperlink ref="U275"/>
    <hyperlink ref="T276" r:id="rId254"/>
    <hyperlink ref="U276"/>
    <hyperlink ref="T277" r:id="rId255"/>
    <hyperlink ref="U277"/>
    <hyperlink ref="T278"/>
    <hyperlink ref="U278"/>
    <hyperlink ref="T279" r:id="rId256"/>
    <hyperlink ref="U279"/>
    <hyperlink ref="T280" r:id="rId257"/>
    <hyperlink ref="U280"/>
    <hyperlink ref="T281" r:id="rId258"/>
    <hyperlink ref="U281"/>
    <hyperlink ref="T282" r:id="rId259"/>
    <hyperlink ref="U282"/>
    <hyperlink ref="T283"/>
    <hyperlink ref="U283"/>
    <hyperlink ref="T284" r:id="rId260"/>
    <hyperlink ref="U284"/>
    <hyperlink ref="T285" r:id="rId261"/>
    <hyperlink ref="U285"/>
    <hyperlink ref="T286"/>
    <hyperlink ref="U286"/>
    <hyperlink ref="T287"/>
    <hyperlink ref="U287"/>
    <hyperlink ref="T288"/>
    <hyperlink ref="U288"/>
    <hyperlink ref="T289" r:id="rId262"/>
    <hyperlink ref="U289"/>
    <hyperlink ref="T290" r:id="rId263"/>
    <hyperlink ref="U290"/>
    <hyperlink ref="T291" r:id="rId264"/>
    <hyperlink ref="U291"/>
    <hyperlink ref="T292" r:id="rId265"/>
    <hyperlink ref="U292"/>
    <hyperlink ref="T293" r:id="rId266"/>
    <hyperlink ref="U293"/>
    <hyperlink ref="T294" r:id="rId267"/>
    <hyperlink ref="U294"/>
    <hyperlink ref="T295" r:id="rId268"/>
    <hyperlink ref="U295"/>
    <hyperlink ref="T296" r:id="rId269"/>
    <hyperlink ref="U296"/>
    <hyperlink ref="T297" r:id="rId270"/>
    <hyperlink ref="U297"/>
    <hyperlink ref="T298" r:id="rId271"/>
    <hyperlink ref="U298"/>
    <hyperlink ref="T299" r:id="rId272"/>
    <hyperlink ref="U299"/>
    <hyperlink ref="T300" r:id="rId273"/>
    <hyperlink ref="U300"/>
    <hyperlink ref="T301" r:id="rId274" display="https://opteltreco.ru/catalog/motor_eltreco_26_48v_500w_26_big_cat_dual.html"/>
    <hyperlink ref="U301"/>
    <hyperlink ref="T302" r:id="rId275"/>
    <hyperlink ref="U302"/>
    <hyperlink ref="T303" r:id="rId276"/>
    <hyperlink ref="U303"/>
    <hyperlink ref="T304" r:id="rId277"/>
    <hyperlink ref="U304"/>
    <hyperlink ref="T305" r:id="rId278"/>
    <hyperlink ref="U305"/>
    <hyperlink ref="T306"/>
    <hyperlink ref="U306"/>
    <hyperlink ref="T307" r:id="rId279"/>
    <hyperlink ref="U307"/>
    <hyperlink ref="T308" r:id="rId280"/>
    <hyperlink ref="U308"/>
    <hyperlink ref="T309" r:id="rId281"/>
    <hyperlink ref="U309"/>
    <hyperlink ref="T310" r:id="rId282"/>
    <hyperlink ref="U310"/>
    <hyperlink ref="T311" r:id="rId283"/>
    <hyperlink ref="U311"/>
    <hyperlink ref="T312" r:id="rId284"/>
    <hyperlink ref="U312"/>
    <hyperlink ref="T313" r:id="rId285"/>
    <hyperlink ref="U313"/>
    <hyperlink ref="T314" r:id="rId286"/>
    <hyperlink ref="U314"/>
    <hyperlink ref="T315" r:id="rId287"/>
    <hyperlink ref="U315"/>
    <hyperlink ref="T317" r:id="rId288"/>
    <hyperlink ref="U317"/>
    <hyperlink ref="T318" r:id="rId289"/>
    <hyperlink ref="U318"/>
    <hyperlink ref="T319" r:id="rId290"/>
    <hyperlink ref="U319"/>
    <hyperlink ref="T320" r:id="rId291"/>
    <hyperlink ref="U320"/>
    <hyperlink ref="T321" r:id="rId292"/>
    <hyperlink ref="U321"/>
    <hyperlink ref="T322" r:id="rId293"/>
    <hyperlink ref="U322"/>
    <hyperlink ref="T323" r:id="rId294"/>
    <hyperlink ref="U323"/>
    <hyperlink ref="T324" r:id="rId295"/>
    <hyperlink ref="U324"/>
    <hyperlink ref="T325" r:id="rId296"/>
    <hyperlink ref="U325"/>
    <hyperlink ref="T326" r:id="rId297"/>
    <hyperlink ref="U326"/>
    <hyperlink ref="T327" r:id="rId298"/>
    <hyperlink ref="U327"/>
  </hyperlinks>
  <pageMargins left="3.937007874015748E-2" right="3.937007874015748E-2" top="3.937007874015748E-2" bottom="3.937007874015748E-2" header="3.937007874015748E-2" footer="3.937007874015748E-2"/>
  <pageSetup paperSize="9" scale="54" orientation="landscape" r:id="rId299"/>
  <drawing r:id="rId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N367"/>
  <sheetViews>
    <sheetView topLeftCell="B1" zoomScale="70" zoomScaleNormal="70" zoomScaleSheetLayoutView="100" workbookViewId="0">
      <pane ySplit="6" topLeftCell="A7" activePane="bottomLeft" state="frozen"/>
      <selection pane="bottomLeft" activeCell="F29" sqref="F28:F29"/>
    </sheetView>
  </sheetViews>
  <sheetFormatPr defaultRowHeight="15" outlineLevelCol="1"/>
  <cols>
    <col min="1" max="1" width="2.140625" style="2" hidden="1" customWidth="1"/>
    <col min="2" max="2" width="35.140625" customWidth="1"/>
    <col min="3" max="3" width="30.7109375" customWidth="1"/>
    <col min="4" max="4" width="35.7109375" customWidth="1"/>
    <col min="5" max="5" width="18.42578125" customWidth="1"/>
    <col min="6" max="7" width="24.85546875" customWidth="1"/>
    <col min="9" max="9" width="13" customWidth="1"/>
    <col min="10" max="10" width="18.28515625" customWidth="1"/>
    <col min="11" max="12" width="9.140625" customWidth="1" outlineLevel="1"/>
    <col min="13" max="13" width="30" customWidth="1"/>
    <col min="14" max="14" width="37.85546875" customWidth="1"/>
  </cols>
  <sheetData>
    <row r="1" spans="1:14" ht="19.5" thickBot="1">
      <c r="A1" s="3"/>
      <c r="B1" s="2"/>
      <c r="F1" s="4"/>
      <c r="G1" s="4"/>
      <c r="H1" s="5"/>
      <c r="I1" s="5"/>
      <c r="J1" s="5"/>
      <c r="K1" s="5"/>
      <c r="L1" s="5"/>
    </row>
    <row r="2" spans="1:14" ht="60" customHeight="1" thickBot="1">
      <c r="A2" s="3"/>
      <c r="B2" s="2"/>
      <c r="D2" s="6" t="s">
        <v>3</v>
      </c>
      <c r="E2" s="20"/>
      <c r="F2" s="67" t="s">
        <v>14</v>
      </c>
      <c r="G2" s="68"/>
      <c r="H2" s="69">
        <f>J5</f>
        <v>0</v>
      </c>
      <c r="I2" s="70"/>
      <c r="J2" s="5"/>
      <c r="K2" s="5"/>
      <c r="L2" s="5"/>
      <c r="M2" s="8" t="s">
        <v>8</v>
      </c>
    </row>
    <row r="3" spans="1:14" ht="18.75">
      <c r="A3" s="3"/>
      <c r="B3" s="1" t="s">
        <v>20</v>
      </c>
      <c r="D3" s="1"/>
      <c r="F3" s="5"/>
      <c r="G3" s="5"/>
      <c r="H3" s="5"/>
      <c r="I3" s="71" t="s">
        <v>9</v>
      </c>
      <c r="J3" s="45" t="s">
        <v>13</v>
      </c>
      <c r="K3" s="5"/>
      <c r="L3" s="5"/>
    </row>
    <row r="4" spans="1:14" ht="18.75">
      <c r="A4" s="3"/>
      <c r="B4" s="1" t="s">
        <v>18</v>
      </c>
      <c r="D4" s="24" t="s">
        <v>19</v>
      </c>
      <c r="F4" s="5"/>
      <c r="G4" s="5"/>
      <c r="H4" s="5"/>
      <c r="I4" s="52"/>
      <c r="J4" s="45"/>
      <c r="K4" s="5"/>
      <c r="L4" s="5"/>
    </row>
    <row r="5" spans="1:14" ht="19.5" thickBot="1">
      <c r="A5" s="3"/>
      <c r="B5" s="2"/>
      <c r="D5" s="9" t="s">
        <v>2</v>
      </c>
      <c r="F5" s="4"/>
      <c r="G5" s="4"/>
      <c r="H5" s="5"/>
      <c r="I5" s="19">
        <f>SUM(I6:I205)</f>
        <v>0</v>
      </c>
      <c r="J5" s="10">
        <f>SUM(J7:J2749)</f>
        <v>0</v>
      </c>
      <c r="K5" s="5"/>
      <c r="L5" s="5"/>
    </row>
    <row r="6" spans="1:14" s="18" customFormat="1" ht="47.25" thickBot="1">
      <c r="A6" s="11"/>
      <c r="B6" s="12" t="s">
        <v>10</v>
      </c>
      <c r="C6" s="12" t="s">
        <v>12</v>
      </c>
      <c r="D6" s="13" t="s">
        <v>1</v>
      </c>
      <c r="E6" s="14" t="s">
        <v>6</v>
      </c>
      <c r="F6" s="15" t="s">
        <v>15</v>
      </c>
      <c r="G6" s="15" t="s">
        <v>0</v>
      </c>
      <c r="H6" s="14" t="s">
        <v>7</v>
      </c>
      <c r="I6" s="16" t="s">
        <v>11</v>
      </c>
      <c r="J6" s="14" t="s">
        <v>13</v>
      </c>
      <c r="K6" s="14" t="s">
        <v>16</v>
      </c>
      <c r="L6" s="14" t="s">
        <v>17</v>
      </c>
      <c r="M6" s="14" t="s">
        <v>4</v>
      </c>
      <c r="N6" s="17" t="s">
        <v>5</v>
      </c>
    </row>
    <row r="7" spans="1:14">
      <c r="F7" s="21"/>
      <c r="G7" s="21"/>
      <c r="I7" s="23"/>
      <c r="J7" s="21"/>
      <c r="K7" s="22"/>
      <c r="L7" s="22"/>
    </row>
    <row r="8" spans="1:14">
      <c r="F8" s="21"/>
      <c r="G8" s="21"/>
      <c r="I8" s="23"/>
      <c r="J8" s="21"/>
      <c r="K8" s="22"/>
      <c r="L8" s="22"/>
    </row>
    <row r="9" spans="1:14">
      <c r="F9" s="21"/>
      <c r="G9" s="21"/>
      <c r="I9" s="23"/>
      <c r="J9" s="21"/>
      <c r="K9" s="22"/>
      <c r="L9" s="22"/>
    </row>
    <row r="10" spans="1:14">
      <c r="F10" s="21"/>
      <c r="G10" s="21"/>
      <c r="I10" s="23"/>
      <c r="J10" s="21"/>
      <c r="K10" s="22"/>
      <c r="L10" s="22"/>
    </row>
    <row r="11" spans="1:14">
      <c r="F11" s="21"/>
      <c r="G11" s="21"/>
      <c r="I11" s="23"/>
      <c r="J11" s="21"/>
      <c r="K11" s="22"/>
      <c r="L11" s="22"/>
    </row>
    <row r="12" spans="1:14">
      <c r="F12" s="21"/>
      <c r="G12" s="21"/>
      <c r="I12" s="23"/>
      <c r="J12" s="21"/>
      <c r="K12" s="22"/>
      <c r="L12" s="22"/>
    </row>
    <row r="13" spans="1:14">
      <c r="F13" s="21"/>
      <c r="G13" s="21"/>
      <c r="I13" s="23"/>
      <c r="J13" s="21"/>
      <c r="K13" s="22"/>
      <c r="L13" s="22"/>
    </row>
    <row r="14" spans="1:14">
      <c r="F14" s="21"/>
      <c r="G14" s="21"/>
      <c r="I14" s="23"/>
      <c r="J14" s="21"/>
      <c r="K14" s="22"/>
      <c r="L14" s="22"/>
    </row>
    <row r="15" spans="1:14">
      <c r="F15" s="21"/>
      <c r="G15" s="21"/>
      <c r="I15" s="23"/>
      <c r="J15" s="21"/>
      <c r="K15" s="22"/>
      <c r="L15" s="22"/>
    </row>
    <row r="16" spans="1:14">
      <c r="F16" s="21"/>
      <c r="G16" s="21"/>
      <c r="I16" s="23"/>
      <c r="J16" s="21"/>
      <c r="K16" s="22"/>
      <c r="L16" s="22"/>
    </row>
    <row r="17" spans="6:12">
      <c r="F17" s="21"/>
      <c r="G17" s="21"/>
      <c r="I17" s="23"/>
      <c r="J17" s="21"/>
      <c r="K17" s="22"/>
      <c r="L17" s="22"/>
    </row>
    <row r="18" spans="6:12">
      <c r="F18" s="21"/>
      <c r="G18" s="21"/>
      <c r="I18" s="23"/>
      <c r="J18" s="21"/>
      <c r="K18" s="22"/>
      <c r="L18" s="22"/>
    </row>
    <row r="19" spans="6:12">
      <c r="F19" s="21"/>
      <c r="G19" s="21"/>
      <c r="I19" s="23"/>
      <c r="J19" s="21"/>
      <c r="K19" s="22"/>
      <c r="L19" s="22"/>
    </row>
    <row r="20" spans="6:12">
      <c r="F20" s="21"/>
      <c r="G20" s="21"/>
      <c r="I20" s="23"/>
      <c r="J20" s="21"/>
      <c r="K20" s="22"/>
      <c r="L20" s="22"/>
    </row>
    <row r="21" spans="6:12">
      <c r="F21" s="21"/>
      <c r="G21" s="21"/>
      <c r="I21" s="23"/>
      <c r="J21" s="21"/>
      <c r="K21" s="22"/>
      <c r="L21" s="22"/>
    </row>
    <row r="22" spans="6:12">
      <c r="F22" s="21"/>
      <c r="G22" s="21"/>
      <c r="I22" s="23"/>
      <c r="J22" s="21"/>
      <c r="K22" s="22"/>
      <c r="L22" s="22"/>
    </row>
    <row r="23" spans="6:12">
      <c r="F23" s="21"/>
      <c r="G23" s="21"/>
      <c r="I23" s="23"/>
      <c r="J23" s="21"/>
      <c r="K23" s="22"/>
      <c r="L23" s="22"/>
    </row>
    <row r="24" spans="6:12">
      <c r="F24" s="21"/>
      <c r="G24" s="21"/>
      <c r="I24" s="23"/>
      <c r="J24" s="21"/>
      <c r="K24" s="22"/>
      <c r="L24" s="22"/>
    </row>
    <row r="25" spans="6:12">
      <c r="F25" s="21"/>
      <c r="G25" s="21"/>
      <c r="I25" s="23"/>
      <c r="J25" s="21"/>
      <c r="K25" s="22"/>
      <c r="L25" s="22"/>
    </row>
    <row r="26" spans="6:12">
      <c r="F26" s="21"/>
      <c r="G26" s="21"/>
      <c r="I26" s="23"/>
      <c r="J26" s="21"/>
      <c r="K26" s="22"/>
      <c r="L26" s="22"/>
    </row>
    <row r="27" spans="6:12">
      <c r="F27" s="21"/>
      <c r="G27" s="21"/>
      <c r="I27" s="23"/>
      <c r="J27" s="21"/>
      <c r="K27" s="22"/>
      <c r="L27" s="22"/>
    </row>
    <row r="28" spans="6:12">
      <c r="F28" s="21"/>
      <c r="G28" s="21"/>
      <c r="I28" s="23"/>
      <c r="J28" s="21"/>
      <c r="K28" s="22"/>
      <c r="L28" s="22"/>
    </row>
    <row r="29" spans="6:12">
      <c r="F29" s="21"/>
      <c r="G29" s="21"/>
      <c r="I29" s="23"/>
      <c r="J29" s="21"/>
      <c r="K29" s="22"/>
      <c r="L29" s="22"/>
    </row>
    <row r="30" spans="6:12">
      <c r="F30" s="21"/>
      <c r="G30" s="21"/>
      <c r="I30" s="23"/>
      <c r="J30" s="21"/>
      <c r="K30" s="22"/>
      <c r="L30" s="22"/>
    </row>
    <row r="31" spans="6:12">
      <c r="F31" s="21"/>
      <c r="G31" s="21"/>
      <c r="I31" s="23"/>
      <c r="J31" s="21"/>
      <c r="K31" s="22"/>
      <c r="L31" s="22"/>
    </row>
    <row r="32" spans="6:12">
      <c r="F32" s="21"/>
      <c r="G32" s="21"/>
      <c r="I32" s="23"/>
      <c r="J32" s="21"/>
      <c r="K32" s="22"/>
      <c r="L32" s="22"/>
    </row>
    <row r="33" spans="6:12">
      <c r="F33" s="21"/>
      <c r="G33" s="21"/>
      <c r="I33" s="23"/>
      <c r="J33" s="21"/>
      <c r="K33" s="22"/>
      <c r="L33" s="22"/>
    </row>
    <row r="34" spans="6:12">
      <c r="F34" s="21"/>
      <c r="G34" s="21"/>
      <c r="I34" s="23"/>
      <c r="J34" s="21"/>
      <c r="K34" s="22"/>
      <c r="L34" s="22"/>
    </row>
    <row r="35" spans="6:12">
      <c r="F35" s="21"/>
      <c r="G35" s="21"/>
      <c r="I35" s="23"/>
      <c r="J35" s="21"/>
      <c r="K35" s="22"/>
      <c r="L35" s="22"/>
    </row>
    <row r="36" spans="6:12">
      <c r="F36" s="21"/>
      <c r="G36" s="21"/>
      <c r="I36" s="23"/>
      <c r="J36" s="21"/>
      <c r="K36" s="22"/>
      <c r="L36" s="22"/>
    </row>
    <row r="37" spans="6:12">
      <c r="F37" s="21"/>
      <c r="G37" s="21"/>
      <c r="I37" s="23"/>
      <c r="J37" s="21"/>
      <c r="K37" s="22"/>
      <c r="L37" s="22"/>
    </row>
    <row r="38" spans="6:12">
      <c r="F38" s="21"/>
      <c r="G38" s="21"/>
      <c r="I38" s="23"/>
      <c r="J38" s="21"/>
      <c r="K38" s="22"/>
      <c r="L38" s="22"/>
    </row>
    <row r="39" spans="6:12">
      <c r="F39" s="21"/>
      <c r="G39" s="21"/>
      <c r="I39" s="23"/>
      <c r="J39" s="21"/>
      <c r="K39" s="22"/>
      <c r="L39" s="22"/>
    </row>
    <row r="40" spans="6:12">
      <c r="F40" s="21"/>
      <c r="G40" s="21"/>
      <c r="I40" s="23"/>
      <c r="J40" s="21"/>
      <c r="K40" s="22"/>
      <c r="L40" s="22"/>
    </row>
    <row r="41" spans="6:12">
      <c r="F41" s="21"/>
      <c r="G41" s="21"/>
      <c r="I41" s="23"/>
      <c r="J41" s="21"/>
      <c r="K41" s="22"/>
      <c r="L41" s="22"/>
    </row>
    <row r="42" spans="6:12">
      <c r="F42" s="21"/>
      <c r="G42" s="21"/>
      <c r="I42" s="23"/>
      <c r="J42" s="21"/>
      <c r="K42" s="22"/>
      <c r="L42" s="22"/>
    </row>
    <row r="43" spans="6:12">
      <c r="F43" s="21"/>
      <c r="G43" s="21"/>
      <c r="I43" s="23"/>
      <c r="J43" s="21"/>
      <c r="K43" s="22"/>
      <c r="L43" s="22"/>
    </row>
    <row r="44" spans="6:12">
      <c r="F44" s="21"/>
      <c r="G44" s="21"/>
      <c r="I44" s="23"/>
      <c r="J44" s="21"/>
      <c r="K44" s="22"/>
      <c r="L44" s="22"/>
    </row>
    <row r="45" spans="6:12">
      <c r="F45" s="21"/>
      <c r="G45" s="21"/>
      <c r="I45" s="23"/>
      <c r="J45" s="21"/>
      <c r="K45" s="22"/>
      <c r="L45" s="22"/>
    </row>
    <row r="46" spans="6:12">
      <c r="F46" s="21"/>
      <c r="G46" s="21"/>
      <c r="I46" s="23"/>
      <c r="J46" s="21"/>
      <c r="K46" s="22"/>
      <c r="L46" s="22"/>
    </row>
    <row r="47" spans="6:12">
      <c r="F47" s="21"/>
      <c r="G47" s="21"/>
      <c r="I47" s="23"/>
      <c r="J47" s="21"/>
      <c r="K47" s="22"/>
      <c r="L47" s="22"/>
    </row>
    <row r="48" spans="6:12">
      <c r="F48" s="21"/>
      <c r="G48" s="21"/>
      <c r="I48" s="23"/>
      <c r="J48" s="21"/>
      <c r="K48" s="22"/>
      <c r="L48" s="22"/>
    </row>
    <row r="49" spans="6:12">
      <c r="F49" s="21"/>
      <c r="G49" s="21"/>
      <c r="I49" s="23"/>
      <c r="J49" s="21"/>
      <c r="K49" s="22"/>
      <c r="L49" s="22"/>
    </row>
    <row r="50" spans="6:12">
      <c r="F50" s="21"/>
      <c r="G50" s="21"/>
      <c r="I50" s="23"/>
      <c r="J50" s="21"/>
      <c r="K50" s="22"/>
      <c r="L50" s="22"/>
    </row>
    <row r="51" spans="6:12">
      <c r="F51" s="21"/>
      <c r="G51" s="21"/>
      <c r="I51" s="23"/>
      <c r="J51" s="21"/>
      <c r="K51" s="22"/>
      <c r="L51" s="22"/>
    </row>
    <row r="52" spans="6:12">
      <c r="F52" s="21"/>
      <c r="G52" s="21"/>
      <c r="I52" s="23"/>
      <c r="J52" s="21"/>
      <c r="K52" s="22"/>
      <c r="L52" s="22"/>
    </row>
    <row r="53" spans="6:12">
      <c r="F53" s="21"/>
      <c r="G53" s="21"/>
      <c r="I53" s="23"/>
      <c r="J53" s="21"/>
      <c r="K53" s="22"/>
      <c r="L53" s="22"/>
    </row>
    <row r="54" spans="6:12">
      <c r="F54" s="21"/>
      <c r="G54" s="21"/>
      <c r="I54" s="23"/>
      <c r="J54" s="21"/>
      <c r="K54" s="22"/>
      <c r="L54" s="22"/>
    </row>
    <row r="55" spans="6:12">
      <c r="F55" s="21"/>
      <c r="G55" s="21"/>
      <c r="I55" s="23"/>
      <c r="J55" s="21"/>
      <c r="K55" s="22"/>
      <c r="L55" s="22"/>
    </row>
    <row r="56" spans="6:12">
      <c r="F56" s="21"/>
      <c r="G56" s="21"/>
      <c r="I56" s="23"/>
      <c r="J56" s="21"/>
      <c r="K56" s="22"/>
      <c r="L56" s="22"/>
    </row>
    <row r="57" spans="6:12">
      <c r="F57" s="21"/>
      <c r="G57" s="21"/>
      <c r="I57" s="23"/>
      <c r="J57" s="21"/>
      <c r="K57" s="22"/>
      <c r="L57" s="22"/>
    </row>
    <row r="58" spans="6:12">
      <c r="F58" s="21"/>
      <c r="G58" s="21"/>
      <c r="I58" s="23"/>
      <c r="J58" s="21"/>
      <c r="K58" s="22"/>
      <c r="L58" s="22"/>
    </row>
    <row r="59" spans="6:12">
      <c r="F59" s="21"/>
      <c r="G59" s="21"/>
      <c r="I59" s="23"/>
      <c r="J59" s="21"/>
      <c r="K59" s="22"/>
      <c r="L59" s="22"/>
    </row>
    <row r="60" spans="6:12">
      <c r="F60" s="21"/>
      <c r="G60" s="21"/>
      <c r="I60" s="23"/>
      <c r="J60" s="21"/>
      <c r="K60" s="22"/>
      <c r="L60" s="22"/>
    </row>
    <row r="61" spans="6:12">
      <c r="F61" s="21"/>
      <c r="G61" s="21"/>
      <c r="I61" s="23"/>
      <c r="J61" s="21"/>
      <c r="K61" s="22"/>
      <c r="L61" s="22"/>
    </row>
    <row r="62" spans="6:12">
      <c r="F62" s="21"/>
      <c r="G62" s="21"/>
      <c r="I62" s="23"/>
      <c r="J62" s="21"/>
      <c r="K62" s="22"/>
      <c r="L62" s="22"/>
    </row>
    <row r="63" spans="6:12">
      <c r="F63" s="21"/>
      <c r="G63" s="21"/>
      <c r="I63" s="23"/>
      <c r="J63" s="21"/>
      <c r="K63" s="22"/>
      <c r="L63" s="22"/>
    </row>
    <row r="64" spans="6:12">
      <c r="F64" s="21"/>
      <c r="G64" s="21"/>
      <c r="I64" s="23"/>
      <c r="J64" s="21"/>
      <c r="K64" s="22"/>
      <c r="L64" s="22"/>
    </row>
    <row r="65" spans="6:12">
      <c r="F65" s="21"/>
      <c r="G65" s="21"/>
      <c r="I65" s="23"/>
      <c r="J65" s="21"/>
      <c r="K65" s="22"/>
      <c r="L65" s="22"/>
    </row>
    <row r="66" spans="6:12">
      <c r="F66" s="21"/>
      <c r="G66" s="21"/>
      <c r="I66" s="23"/>
      <c r="J66" s="21"/>
      <c r="K66" s="22"/>
      <c r="L66" s="22"/>
    </row>
    <row r="67" spans="6:12">
      <c r="F67" s="21"/>
      <c r="G67" s="21"/>
      <c r="I67" s="23"/>
      <c r="J67" s="21"/>
      <c r="K67" s="22"/>
      <c r="L67" s="22"/>
    </row>
    <row r="68" spans="6:12">
      <c r="F68" s="21"/>
      <c r="G68" s="21"/>
      <c r="I68" s="23"/>
      <c r="J68" s="21"/>
      <c r="K68" s="22"/>
      <c r="L68" s="22"/>
    </row>
    <row r="69" spans="6:12">
      <c r="F69" s="21"/>
      <c r="G69" s="21"/>
      <c r="I69" s="23"/>
      <c r="J69" s="21"/>
      <c r="K69" s="22"/>
      <c r="L69" s="22"/>
    </row>
    <row r="70" spans="6:12">
      <c r="F70" s="21"/>
      <c r="G70" s="21"/>
      <c r="I70" s="23"/>
      <c r="J70" s="21"/>
      <c r="K70" s="22"/>
      <c r="L70" s="22"/>
    </row>
    <row r="71" spans="6:12">
      <c r="F71" s="21"/>
      <c r="G71" s="21"/>
      <c r="I71" s="23"/>
      <c r="J71" s="21"/>
      <c r="K71" s="22"/>
      <c r="L71" s="22"/>
    </row>
    <row r="72" spans="6:12">
      <c r="F72" s="21"/>
      <c r="G72" s="21"/>
      <c r="I72" s="23"/>
      <c r="J72" s="21"/>
      <c r="K72" s="22"/>
      <c r="L72" s="22"/>
    </row>
    <row r="73" spans="6:12">
      <c r="F73" s="21"/>
      <c r="G73" s="21"/>
      <c r="I73" s="23"/>
      <c r="J73" s="21"/>
      <c r="K73" s="22"/>
      <c r="L73" s="22"/>
    </row>
    <row r="74" spans="6:12">
      <c r="F74" s="21"/>
      <c r="G74" s="21"/>
      <c r="I74" s="23"/>
      <c r="J74" s="21"/>
      <c r="K74" s="22"/>
      <c r="L74" s="22"/>
    </row>
    <row r="75" spans="6:12">
      <c r="F75" s="21"/>
      <c r="G75" s="21"/>
      <c r="I75" s="23"/>
      <c r="J75" s="21"/>
      <c r="K75" s="22"/>
      <c r="L75" s="22"/>
    </row>
    <row r="76" spans="6:12">
      <c r="F76" s="21"/>
      <c r="G76" s="21"/>
      <c r="I76" s="23"/>
      <c r="J76" s="21"/>
      <c r="K76" s="22"/>
      <c r="L76" s="22"/>
    </row>
    <row r="77" spans="6:12">
      <c r="F77" s="21"/>
      <c r="G77" s="21"/>
      <c r="I77" s="23"/>
      <c r="J77" s="21"/>
      <c r="K77" s="22"/>
      <c r="L77" s="22"/>
    </row>
    <row r="78" spans="6:12">
      <c r="F78" s="21"/>
      <c r="G78" s="21"/>
      <c r="I78" s="23"/>
      <c r="J78" s="21"/>
      <c r="K78" s="22"/>
      <c r="L78" s="22"/>
    </row>
    <row r="79" spans="6:12">
      <c r="F79" s="21"/>
      <c r="G79" s="21"/>
      <c r="I79" s="23"/>
      <c r="J79" s="21"/>
      <c r="K79" s="22"/>
      <c r="L79" s="22"/>
    </row>
    <row r="80" spans="6:12">
      <c r="F80" s="21"/>
      <c r="G80" s="21"/>
      <c r="I80" s="23"/>
      <c r="J80" s="21"/>
      <c r="K80" s="22"/>
      <c r="L80" s="22"/>
    </row>
    <row r="81" spans="6:12">
      <c r="F81" s="21"/>
      <c r="G81" s="21"/>
      <c r="I81" s="23"/>
      <c r="J81" s="21"/>
      <c r="K81" s="22"/>
      <c r="L81" s="22"/>
    </row>
    <row r="82" spans="6:12">
      <c r="F82" s="21"/>
      <c r="G82" s="21"/>
      <c r="I82" s="23"/>
      <c r="J82" s="21"/>
      <c r="K82" s="22"/>
      <c r="L82" s="22"/>
    </row>
    <row r="83" spans="6:12">
      <c r="F83" s="21"/>
      <c r="G83" s="21"/>
      <c r="I83" s="23"/>
      <c r="J83" s="21"/>
      <c r="K83" s="22"/>
      <c r="L83" s="22"/>
    </row>
    <row r="84" spans="6:12">
      <c r="F84" s="21"/>
      <c r="G84" s="21"/>
      <c r="I84" s="23"/>
      <c r="J84" s="21"/>
      <c r="K84" s="22"/>
      <c r="L84" s="22"/>
    </row>
    <row r="85" spans="6:12">
      <c r="F85" s="21"/>
      <c r="G85" s="21"/>
      <c r="I85" s="23"/>
      <c r="J85" s="21"/>
      <c r="K85" s="22"/>
      <c r="L85" s="22"/>
    </row>
    <row r="86" spans="6:12">
      <c r="F86" s="21"/>
      <c r="G86" s="21"/>
      <c r="I86" s="23"/>
      <c r="J86" s="21"/>
      <c r="K86" s="22"/>
      <c r="L86" s="22"/>
    </row>
    <row r="87" spans="6:12">
      <c r="F87" s="21"/>
      <c r="G87" s="21"/>
      <c r="I87" s="23"/>
      <c r="J87" s="21"/>
      <c r="K87" s="22"/>
      <c r="L87" s="22"/>
    </row>
    <row r="88" spans="6:12">
      <c r="F88" s="21"/>
      <c r="G88" s="21"/>
      <c r="I88" s="23"/>
      <c r="J88" s="21"/>
      <c r="K88" s="22"/>
      <c r="L88" s="22"/>
    </row>
    <row r="89" spans="6:12">
      <c r="F89" s="21"/>
      <c r="G89" s="21"/>
      <c r="I89" s="23"/>
      <c r="J89" s="21"/>
      <c r="K89" s="22"/>
      <c r="L89" s="22"/>
    </row>
    <row r="90" spans="6:12">
      <c r="F90" s="21"/>
      <c r="G90" s="21"/>
      <c r="I90" s="23"/>
      <c r="J90" s="21"/>
      <c r="K90" s="22"/>
      <c r="L90" s="22"/>
    </row>
    <row r="91" spans="6:12">
      <c r="F91" s="21"/>
      <c r="G91" s="21"/>
      <c r="I91" s="23"/>
      <c r="J91" s="21"/>
      <c r="K91" s="22"/>
      <c r="L91" s="22"/>
    </row>
    <row r="92" spans="6:12">
      <c r="F92" s="21"/>
      <c r="G92" s="21"/>
      <c r="I92" s="23"/>
      <c r="J92" s="21"/>
      <c r="K92" s="22"/>
      <c r="L92" s="22"/>
    </row>
    <row r="93" spans="6:12">
      <c r="F93" s="21"/>
      <c r="G93" s="21"/>
      <c r="I93" s="23"/>
      <c r="J93" s="21"/>
      <c r="K93" s="22"/>
      <c r="L93" s="22"/>
    </row>
    <row r="94" spans="6:12">
      <c r="F94" s="21"/>
      <c r="G94" s="21"/>
      <c r="I94" s="23"/>
      <c r="J94" s="21"/>
      <c r="K94" s="22"/>
      <c r="L94" s="22"/>
    </row>
    <row r="95" spans="6:12">
      <c r="F95" s="21"/>
      <c r="G95" s="21"/>
      <c r="I95" s="23"/>
      <c r="J95" s="21"/>
      <c r="K95" s="22"/>
      <c r="L95" s="22"/>
    </row>
    <row r="96" spans="6:12">
      <c r="F96" s="21"/>
      <c r="G96" s="21"/>
      <c r="I96" s="23"/>
      <c r="J96" s="21"/>
      <c r="K96" s="22"/>
      <c r="L96" s="22"/>
    </row>
    <row r="97" spans="6:12">
      <c r="F97" s="21"/>
      <c r="G97" s="21"/>
      <c r="I97" s="23"/>
      <c r="J97" s="21"/>
      <c r="K97" s="22"/>
      <c r="L97" s="22"/>
    </row>
    <row r="98" spans="6:12">
      <c r="F98" s="21"/>
      <c r="G98" s="21"/>
      <c r="I98" s="23"/>
      <c r="J98" s="21"/>
      <c r="K98" s="22"/>
      <c r="L98" s="22"/>
    </row>
    <row r="99" spans="6:12">
      <c r="F99" s="21"/>
      <c r="G99" s="21"/>
      <c r="I99" s="23"/>
      <c r="J99" s="21"/>
      <c r="K99" s="22"/>
      <c r="L99" s="22"/>
    </row>
    <row r="100" spans="6:12">
      <c r="F100" s="21"/>
      <c r="G100" s="21"/>
      <c r="I100" s="23"/>
      <c r="J100" s="21"/>
      <c r="K100" s="22"/>
      <c r="L100" s="22"/>
    </row>
    <row r="101" spans="6:12">
      <c r="F101" s="21"/>
      <c r="G101" s="21"/>
      <c r="I101" s="23"/>
      <c r="J101" s="21"/>
      <c r="K101" s="22"/>
      <c r="L101" s="22"/>
    </row>
    <row r="102" spans="6:12">
      <c r="F102" s="21"/>
      <c r="G102" s="21"/>
      <c r="I102" s="23"/>
      <c r="J102" s="21"/>
      <c r="K102" s="22"/>
      <c r="L102" s="22"/>
    </row>
    <row r="103" spans="6:12">
      <c r="F103" s="21"/>
      <c r="G103" s="21"/>
      <c r="I103" s="23"/>
      <c r="J103" s="21"/>
      <c r="K103" s="22"/>
      <c r="L103" s="22"/>
    </row>
    <row r="104" spans="6:12">
      <c r="F104" s="21"/>
      <c r="G104" s="21"/>
      <c r="I104" s="23"/>
      <c r="J104" s="21"/>
      <c r="K104" s="22"/>
      <c r="L104" s="22"/>
    </row>
    <row r="105" spans="6:12">
      <c r="F105" s="21"/>
      <c r="G105" s="21"/>
      <c r="I105" s="23"/>
      <c r="J105" s="21"/>
      <c r="K105" s="22"/>
      <c r="L105" s="22"/>
    </row>
    <row r="106" spans="6:12">
      <c r="F106" s="21"/>
      <c r="G106" s="21"/>
      <c r="I106" s="23"/>
      <c r="J106" s="21"/>
      <c r="K106" s="22"/>
      <c r="L106" s="22"/>
    </row>
    <row r="107" spans="6:12">
      <c r="F107" s="21"/>
      <c r="G107" s="21"/>
      <c r="I107" s="23"/>
      <c r="J107" s="21"/>
      <c r="K107" s="22"/>
      <c r="L107" s="22"/>
    </row>
    <row r="108" spans="6:12">
      <c r="F108" s="21"/>
      <c r="G108" s="21"/>
      <c r="I108" s="23"/>
      <c r="J108" s="21"/>
      <c r="K108" s="22"/>
      <c r="L108" s="22"/>
    </row>
    <row r="109" spans="6:12">
      <c r="F109" s="21"/>
      <c r="G109" s="21"/>
      <c r="I109" s="23"/>
      <c r="J109" s="21"/>
      <c r="K109" s="22"/>
      <c r="L109" s="22"/>
    </row>
    <row r="110" spans="6:12">
      <c r="F110" s="21"/>
      <c r="G110" s="21"/>
      <c r="I110" s="23"/>
      <c r="J110" s="21"/>
      <c r="K110" s="22"/>
      <c r="L110" s="22"/>
    </row>
    <row r="111" spans="6:12">
      <c r="F111" s="21"/>
      <c r="G111" s="21"/>
      <c r="I111" s="23"/>
      <c r="J111" s="21"/>
      <c r="K111" s="22"/>
      <c r="L111" s="22"/>
    </row>
    <row r="112" spans="6:12">
      <c r="F112" s="21"/>
      <c r="G112" s="21"/>
      <c r="I112" s="23"/>
      <c r="J112" s="21"/>
      <c r="K112" s="22"/>
      <c r="L112" s="22"/>
    </row>
    <row r="113" spans="6:12">
      <c r="F113" s="21"/>
      <c r="G113" s="21"/>
      <c r="I113" s="23"/>
      <c r="J113" s="21"/>
      <c r="K113" s="22"/>
      <c r="L113" s="22"/>
    </row>
    <row r="114" spans="6:12">
      <c r="F114" s="21"/>
      <c r="G114" s="21"/>
      <c r="I114" s="23"/>
      <c r="J114" s="21"/>
      <c r="K114" s="22"/>
      <c r="L114" s="22"/>
    </row>
    <row r="115" spans="6:12">
      <c r="F115" s="21"/>
      <c r="G115" s="21"/>
      <c r="I115" s="23"/>
      <c r="J115" s="21"/>
      <c r="K115" s="22"/>
      <c r="L115" s="22"/>
    </row>
    <row r="116" spans="6:12">
      <c r="F116" s="21"/>
      <c r="G116" s="21"/>
      <c r="I116" s="23"/>
      <c r="J116" s="21"/>
      <c r="K116" s="22"/>
      <c r="L116" s="22"/>
    </row>
    <row r="117" spans="6:12">
      <c r="F117" s="21"/>
      <c r="G117" s="21"/>
      <c r="I117" s="23"/>
      <c r="J117" s="21"/>
      <c r="K117" s="22"/>
      <c r="L117" s="22"/>
    </row>
    <row r="118" spans="6:12">
      <c r="F118" s="21"/>
      <c r="G118" s="21"/>
      <c r="I118" s="23"/>
      <c r="J118" s="21"/>
      <c r="K118" s="22"/>
      <c r="L118" s="22"/>
    </row>
    <row r="119" spans="6:12">
      <c r="F119" s="21"/>
      <c r="G119" s="21"/>
      <c r="I119" s="23"/>
      <c r="J119" s="21"/>
      <c r="K119" s="22"/>
      <c r="L119" s="22"/>
    </row>
    <row r="120" spans="6:12">
      <c r="F120" s="21"/>
      <c r="G120" s="21"/>
      <c r="I120" s="23"/>
      <c r="J120" s="21"/>
      <c r="K120" s="22"/>
      <c r="L120" s="22"/>
    </row>
    <row r="121" spans="6:12">
      <c r="F121" s="21"/>
      <c r="G121" s="21"/>
      <c r="I121" s="23"/>
      <c r="J121" s="21"/>
      <c r="K121" s="22"/>
      <c r="L121" s="22"/>
    </row>
    <row r="122" spans="6:12">
      <c r="F122" s="21"/>
      <c r="G122" s="21"/>
      <c r="I122" s="23"/>
      <c r="J122" s="21"/>
      <c r="K122" s="22"/>
      <c r="L122" s="22"/>
    </row>
    <row r="123" spans="6:12">
      <c r="F123" s="21"/>
      <c r="G123" s="21"/>
      <c r="I123" s="23"/>
      <c r="J123" s="21"/>
      <c r="K123" s="22"/>
      <c r="L123" s="22"/>
    </row>
    <row r="124" spans="6:12">
      <c r="F124" s="21"/>
      <c r="G124" s="21"/>
      <c r="I124" s="23"/>
      <c r="J124" s="21"/>
      <c r="K124" s="22"/>
      <c r="L124" s="22"/>
    </row>
    <row r="125" spans="6:12">
      <c r="F125" s="21"/>
      <c r="G125" s="21"/>
      <c r="I125" s="23"/>
      <c r="J125" s="21"/>
      <c r="K125" s="22"/>
      <c r="L125" s="22"/>
    </row>
    <row r="126" spans="6:12">
      <c r="F126" s="21"/>
      <c r="G126" s="21"/>
      <c r="I126" s="23"/>
      <c r="J126" s="21"/>
      <c r="K126" s="22"/>
      <c r="L126" s="22"/>
    </row>
    <row r="127" spans="6:12">
      <c r="F127" s="21"/>
      <c r="G127" s="21"/>
      <c r="I127" s="23"/>
      <c r="J127" s="21"/>
      <c r="K127" s="22"/>
      <c r="L127" s="22"/>
    </row>
    <row r="128" spans="6:12">
      <c r="F128" s="21"/>
      <c r="G128" s="21"/>
      <c r="I128" s="23"/>
      <c r="J128" s="21"/>
      <c r="K128" s="22"/>
      <c r="L128" s="22"/>
    </row>
    <row r="129" spans="6:12">
      <c r="F129" s="21"/>
      <c r="G129" s="21"/>
      <c r="I129" s="23"/>
      <c r="J129" s="21"/>
      <c r="K129" s="22"/>
      <c r="L129" s="22"/>
    </row>
    <row r="130" spans="6:12">
      <c r="F130" s="21"/>
      <c r="G130" s="21"/>
      <c r="I130" s="23"/>
      <c r="J130" s="21"/>
      <c r="K130" s="22"/>
      <c r="L130" s="22"/>
    </row>
    <row r="131" spans="6:12">
      <c r="F131" s="21"/>
      <c r="G131" s="21"/>
      <c r="I131" s="23"/>
      <c r="J131" s="21"/>
      <c r="K131" s="22"/>
      <c r="L131" s="22"/>
    </row>
    <row r="132" spans="6:12">
      <c r="F132" s="21"/>
      <c r="G132" s="21"/>
      <c r="I132" s="23"/>
      <c r="J132" s="21"/>
      <c r="K132" s="22"/>
      <c r="L132" s="22"/>
    </row>
    <row r="133" spans="6:12">
      <c r="F133" s="21"/>
      <c r="G133" s="21"/>
      <c r="I133" s="23"/>
      <c r="J133" s="21"/>
      <c r="K133" s="22"/>
      <c r="L133" s="22"/>
    </row>
    <row r="134" spans="6:12">
      <c r="F134" s="21"/>
      <c r="G134" s="21"/>
      <c r="I134" s="23"/>
      <c r="J134" s="21"/>
      <c r="K134" s="22"/>
      <c r="L134" s="22"/>
    </row>
    <row r="135" spans="6:12">
      <c r="F135" s="21"/>
      <c r="G135" s="21"/>
      <c r="I135" s="23"/>
      <c r="J135" s="21"/>
      <c r="K135" s="22"/>
      <c r="L135" s="22"/>
    </row>
    <row r="136" spans="6:12">
      <c r="F136" s="21"/>
      <c r="G136" s="21"/>
      <c r="I136" s="23"/>
      <c r="J136" s="21"/>
      <c r="K136" s="22"/>
      <c r="L136" s="22"/>
    </row>
    <row r="137" spans="6:12">
      <c r="F137" s="21"/>
      <c r="G137" s="21"/>
      <c r="I137" s="23"/>
      <c r="J137" s="21"/>
      <c r="K137" s="22"/>
      <c r="L137" s="22"/>
    </row>
    <row r="138" spans="6:12">
      <c r="F138" s="21"/>
      <c r="G138" s="21"/>
      <c r="I138" s="23"/>
      <c r="J138" s="21"/>
      <c r="K138" s="22"/>
      <c r="L138" s="22"/>
    </row>
    <row r="139" spans="6:12">
      <c r="F139" s="21"/>
      <c r="G139" s="21"/>
      <c r="I139" s="23"/>
      <c r="J139" s="21"/>
      <c r="K139" s="22"/>
      <c r="L139" s="22"/>
    </row>
    <row r="140" spans="6:12">
      <c r="F140" s="21"/>
      <c r="G140" s="21"/>
      <c r="I140" s="23"/>
      <c r="J140" s="21"/>
      <c r="K140" s="22"/>
      <c r="L140" s="22"/>
    </row>
    <row r="141" spans="6:12">
      <c r="F141" s="21"/>
      <c r="G141" s="21"/>
      <c r="I141" s="23"/>
      <c r="J141" s="21"/>
      <c r="K141" s="22"/>
      <c r="L141" s="22"/>
    </row>
    <row r="142" spans="6:12">
      <c r="F142" s="21"/>
      <c r="G142" s="21"/>
      <c r="I142" s="23"/>
      <c r="J142" s="21"/>
      <c r="K142" s="22"/>
      <c r="L142" s="22"/>
    </row>
    <row r="143" spans="6:12">
      <c r="F143" s="21"/>
      <c r="G143" s="21"/>
      <c r="I143" s="23"/>
      <c r="J143" s="21"/>
      <c r="K143" s="22"/>
      <c r="L143" s="22"/>
    </row>
    <row r="144" spans="6:12">
      <c r="F144" s="21"/>
      <c r="G144" s="21"/>
      <c r="I144" s="23"/>
      <c r="J144" s="21"/>
      <c r="K144" s="22"/>
      <c r="L144" s="22"/>
    </row>
    <row r="145" spans="6:12">
      <c r="F145" s="21"/>
      <c r="G145" s="21"/>
      <c r="I145" s="23"/>
      <c r="J145" s="21"/>
      <c r="K145" s="22"/>
      <c r="L145" s="22"/>
    </row>
    <row r="146" spans="6:12">
      <c r="F146" s="21"/>
      <c r="G146" s="21"/>
      <c r="I146" s="23"/>
      <c r="J146" s="21"/>
      <c r="K146" s="22"/>
      <c r="L146" s="22"/>
    </row>
    <row r="147" spans="6:12">
      <c r="F147" s="21"/>
      <c r="G147" s="21"/>
      <c r="I147" s="23"/>
      <c r="J147" s="21"/>
      <c r="K147" s="22"/>
      <c r="L147" s="22"/>
    </row>
    <row r="148" spans="6:12">
      <c r="F148" s="21"/>
      <c r="G148" s="21"/>
      <c r="I148" s="23"/>
      <c r="J148" s="21"/>
      <c r="K148" s="22"/>
      <c r="L148" s="22"/>
    </row>
    <row r="149" spans="6:12">
      <c r="F149" s="21"/>
      <c r="G149" s="21"/>
      <c r="I149" s="23"/>
      <c r="J149" s="21"/>
      <c r="K149" s="22"/>
      <c r="L149" s="22"/>
    </row>
    <row r="150" spans="6:12">
      <c r="F150" s="21"/>
      <c r="G150" s="21"/>
      <c r="I150" s="23"/>
      <c r="J150" s="21"/>
      <c r="K150" s="22"/>
      <c r="L150" s="22"/>
    </row>
    <row r="151" spans="6:12">
      <c r="F151" s="21"/>
      <c r="G151" s="21"/>
      <c r="I151" s="23"/>
      <c r="J151" s="21"/>
      <c r="K151" s="22"/>
      <c r="L151" s="22"/>
    </row>
    <row r="152" spans="6:12">
      <c r="F152" s="21"/>
      <c r="G152" s="21"/>
      <c r="I152" s="23"/>
      <c r="J152" s="21"/>
      <c r="K152" s="22"/>
      <c r="L152" s="22"/>
    </row>
    <row r="153" spans="6:12">
      <c r="F153" s="21"/>
      <c r="G153" s="21"/>
      <c r="I153" s="23"/>
      <c r="J153" s="21"/>
      <c r="K153" s="22"/>
      <c r="L153" s="22"/>
    </row>
    <row r="154" spans="6:12">
      <c r="F154" s="21"/>
      <c r="G154" s="21"/>
      <c r="I154" s="23"/>
      <c r="J154" s="21"/>
      <c r="K154" s="22"/>
      <c r="L154" s="22"/>
    </row>
    <row r="155" spans="6:12">
      <c r="F155" s="21"/>
      <c r="G155" s="21"/>
      <c r="I155" s="23"/>
      <c r="J155" s="21"/>
      <c r="K155" s="22"/>
      <c r="L155" s="22"/>
    </row>
    <row r="156" spans="6:12">
      <c r="F156" s="21"/>
      <c r="G156" s="21"/>
      <c r="I156" s="23"/>
      <c r="J156" s="21"/>
      <c r="K156" s="22"/>
      <c r="L156" s="22"/>
    </row>
    <row r="157" spans="6:12">
      <c r="F157" s="21"/>
      <c r="G157" s="21"/>
      <c r="I157" s="23"/>
      <c r="J157" s="21"/>
      <c r="K157" s="22"/>
      <c r="L157" s="22"/>
    </row>
    <row r="158" spans="6:12">
      <c r="F158" s="21"/>
      <c r="G158" s="21"/>
      <c r="I158" s="23"/>
      <c r="J158" s="21"/>
      <c r="K158" s="22"/>
      <c r="L158" s="22"/>
    </row>
    <row r="159" spans="6:12">
      <c r="F159" s="21"/>
      <c r="G159" s="21"/>
      <c r="I159" s="23"/>
      <c r="J159" s="21"/>
      <c r="K159" s="22"/>
      <c r="L159" s="22"/>
    </row>
    <row r="160" spans="6:12">
      <c r="F160" s="21"/>
      <c r="G160" s="21"/>
      <c r="I160" s="23"/>
      <c r="J160" s="21"/>
      <c r="K160" s="22"/>
      <c r="L160" s="22"/>
    </row>
    <row r="161" spans="6:12">
      <c r="F161" s="21"/>
      <c r="G161" s="21"/>
      <c r="I161" s="23"/>
      <c r="J161" s="21"/>
      <c r="K161" s="22"/>
      <c r="L161" s="22"/>
    </row>
    <row r="162" spans="6:12">
      <c r="F162" s="21"/>
      <c r="G162" s="21"/>
      <c r="I162" s="23"/>
      <c r="J162" s="21"/>
      <c r="K162" s="22"/>
      <c r="L162" s="22"/>
    </row>
    <row r="163" spans="6:12">
      <c r="F163" s="21"/>
      <c r="G163" s="21"/>
      <c r="I163" s="23"/>
      <c r="J163" s="21"/>
      <c r="K163" s="22"/>
      <c r="L163" s="22"/>
    </row>
    <row r="164" spans="6:12">
      <c r="F164" s="21"/>
      <c r="G164" s="21"/>
      <c r="I164" s="23"/>
      <c r="J164" s="21"/>
      <c r="K164" s="22"/>
      <c r="L164" s="22"/>
    </row>
    <row r="165" spans="6:12">
      <c r="F165" s="21"/>
      <c r="G165" s="21"/>
      <c r="I165" s="23"/>
      <c r="J165" s="21"/>
      <c r="K165" s="22"/>
      <c r="L165" s="22"/>
    </row>
    <row r="166" spans="6:12">
      <c r="F166" s="21"/>
      <c r="G166" s="21"/>
      <c r="I166" s="23"/>
      <c r="J166" s="21"/>
      <c r="K166" s="22"/>
      <c r="L166" s="22"/>
    </row>
    <row r="167" spans="6:12">
      <c r="F167" s="21"/>
      <c r="G167" s="21"/>
      <c r="I167" s="23"/>
      <c r="J167" s="21"/>
      <c r="K167" s="22"/>
      <c r="L167" s="22"/>
    </row>
    <row r="168" spans="6:12">
      <c r="F168" s="21"/>
      <c r="G168" s="21"/>
      <c r="I168" s="23"/>
      <c r="J168" s="21"/>
      <c r="K168" s="22"/>
      <c r="L168" s="22"/>
    </row>
    <row r="169" spans="6:12">
      <c r="F169" s="21"/>
      <c r="G169" s="21"/>
      <c r="I169" s="23"/>
      <c r="J169" s="21"/>
      <c r="K169" s="22"/>
      <c r="L169" s="22"/>
    </row>
    <row r="170" spans="6:12">
      <c r="F170" s="21"/>
      <c r="G170" s="21"/>
      <c r="I170" s="23"/>
      <c r="J170" s="21"/>
      <c r="K170" s="22"/>
      <c r="L170" s="22"/>
    </row>
    <row r="171" spans="6:12">
      <c r="F171" s="21"/>
      <c r="G171" s="21"/>
      <c r="I171" s="23"/>
      <c r="J171" s="21"/>
      <c r="K171" s="22"/>
      <c r="L171" s="22"/>
    </row>
    <row r="172" spans="6:12">
      <c r="F172" s="21"/>
      <c r="G172" s="21"/>
      <c r="I172" s="23"/>
      <c r="J172" s="21"/>
      <c r="K172" s="22"/>
      <c r="L172" s="22"/>
    </row>
    <row r="173" spans="6:12">
      <c r="F173" s="21"/>
      <c r="G173" s="21"/>
      <c r="I173" s="23"/>
      <c r="J173" s="21"/>
      <c r="K173" s="22"/>
      <c r="L173" s="22"/>
    </row>
    <row r="174" spans="6:12">
      <c r="F174" s="21"/>
      <c r="G174" s="21"/>
      <c r="I174" s="23"/>
      <c r="J174" s="21"/>
      <c r="K174" s="22"/>
      <c r="L174" s="22"/>
    </row>
    <row r="175" spans="6:12">
      <c r="F175" s="21"/>
      <c r="G175" s="21"/>
      <c r="I175" s="23"/>
      <c r="J175" s="21"/>
      <c r="K175" s="22"/>
      <c r="L175" s="22"/>
    </row>
    <row r="176" spans="6:12">
      <c r="F176" s="21"/>
      <c r="G176" s="21"/>
      <c r="I176" s="23"/>
      <c r="J176" s="21"/>
      <c r="K176" s="22"/>
      <c r="L176" s="22"/>
    </row>
    <row r="177" spans="6:12">
      <c r="F177" s="21"/>
      <c r="G177" s="21"/>
      <c r="I177" s="23"/>
      <c r="J177" s="21"/>
      <c r="K177" s="22"/>
      <c r="L177" s="22"/>
    </row>
    <row r="178" spans="6:12">
      <c r="F178" s="21"/>
      <c r="G178" s="21"/>
      <c r="I178" s="23"/>
      <c r="J178" s="21"/>
      <c r="K178" s="22"/>
      <c r="L178" s="22"/>
    </row>
    <row r="179" spans="6:12">
      <c r="F179" s="21"/>
      <c r="G179" s="21"/>
      <c r="I179" s="23"/>
      <c r="J179" s="21"/>
      <c r="K179" s="22"/>
      <c r="L179" s="22"/>
    </row>
    <row r="180" spans="6:12">
      <c r="F180" s="21"/>
      <c r="G180" s="21"/>
      <c r="I180" s="23"/>
      <c r="J180" s="21"/>
      <c r="K180" s="22"/>
      <c r="L180" s="22"/>
    </row>
    <row r="181" spans="6:12">
      <c r="F181" s="21"/>
      <c r="G181" s="21"/>
      <c r="I181" s="23"/>
      <c r="J181" s="21"/>
      <c r="K181" s="22"/>
      <c r="L181" s="22"/>
    </row>
    <row r="182" spans="6:12">
      <c r="F182" s="21"/>
      <c r="G182" s="21"/>
      <c r="I182" s="23"/>
      <c r="J182" s="21"/>
      <c r="K182" s="22"/>
      <c r="L182" s="22"/>
    </row>
    <row r="183" spans="6:12">
      <c r="F183" s="21"/>
      <c r="G183" s="21"/>
      <c r="I183" s="23"/>
      <c r="J183" s="21"/>
      <c r="K183" s="22"/>
      <c r="L183" s="22"/>
    </row>
    <row r="184" spans="6:12">
      <c r="F184" s="21"/>
      <c r="G184" s="21"/>
      <c r="I184" s="23"/>
      <c r="J184" s="21"/>
      <c r="K184" s="22"/>
      <c r="L184" s="22"/>
    </row>
    <row r="185" spans="6:12">
      <c r="F185" s="21"/>
      <c r="G185" s="21"/>
      <c r="I185" s="23"/>
      <c r="J185" s="21"/>
      <c r="K185" s="22"/>
      <c r="L185" s="22"/>
    </row>
    <row r="186" spans="6:12">
      <c r="F186" s="21"/>
      <c r="G186" s="21"/>
      <c r="I186" s="23"/>
      <c r="J186" s="21"/>
      <c r="K186" s="22"/>
      <c r="L186" s="22"/>
    </row>
    <row r="187" spans="6:12">
      <c r="F187" s="21"/>
      <c r="G187" s="21"/>
      <c r="I187" s="23"/>
      <c r="J187" s="21"/>
      <c r="K187" s="22"/>
      <c r="L187" s="22"/>
    </row>
    <row r="188" spans="6:12">
      <c r="F188" s="21"/>
      <c r="G188" s="21"/>
      <c r="I188" s="23"/>
      <c r="J188" s="21"/>
      <c r="K188" s="22"/>
      <c r="L188" s="22"/>
    </row>
    <row r="189" spans="6:12">
      <c r="F189" s="21"/>
      <c r="G189" s="21"/>
      <c r="I189" s="23"/>
      <c r="J189" s="21"/>
      <c r="K189" s="22"/>
      <c r="L189" s="22"/>
    </row>
    <row r="190" spans="6:12">
      <c r="F190" s="21"/>
      <c r="G190" s="21"/>
      <c r="I190" s="23"/>
      <c r="J190" s="21"/>
      <c r="K190" s="22"/>
      <c r="L190" s="22"/>
    </row>
    <row r="191" spans="6:12">
      <c r="F191" s="21"/>
      <c r="G191" s="21"/>
      <c r="I191" s="23"/>
      <c r="J191" s="21"/>
      <c r="K191" s="22"/>
      <c r="L191" s="22"/>
    </row>
    <row r="192" spans="6:12">
      <c r="F192" s="21"/>
      <c r="G192" s="21"/>
      <c r="I192" s="23"/>
      <c r="J192" s="21"/>
      <c r="K192" s="22"/>
      <c r="L192" s="22"/>
    </row>
    <row r="193" spans="6:12">
      <c r="F193" s="21"/>
      <c r="G193" s="21"/>
      <c r="I193" s="23"/>
      <c r="J193" s="21"/>
      <c r="K193" s="22"/>
      <c r="L193" s="22"/>
    </row>
    <row r="194" spans="6:12">
      <c r="F194" s="21"/>
      <c r="G194" s="21"/>
      <c r="I194" s="23"/>
      <c r="J194" s="21"/>
      <c r="K194" s="22"/>
      <c r="L194" s="22"/>
    </row>
    <row r="195" spans="6:12">
      <c r="F195" s="21"/>
      <c r="G195" s="21"/>
      <c r="I195" s="23"/>
      <c r="J195" s="21"/>
      <c r="K195" s="22"/>
      <c r="L195" s="22"/>
    </row>
    <row r="196" spans="6:12">
      <c r="F196" s="21"/>
      <c r="G196" s="21"/>
      <c r="J196" s="21"/>
      <c r="K196" s="22"/>
      <c r="L196" s="22"/>
    </row>
    <row r="197" spans="6:12">
      <c r="F197" s="21"/>
      <c r="G197" s="21"/>
      <c r="J197" s="21"/>
      <c r="K197" s="22"/>
      <c r="L197" s="22"/>
    </row>
    <row r="198" spans="6:12">
      <c r="F198" s="21"/>
      <c r="G198" s="21"/>
      <c r="J198" s="21"/>
      <c r="K198" s="22"/>
      <c r="L198" s="22"/>
    </row>
    <row r="199" spans="6:12">
      <c r="F199" s="21"/>
      <c r="G199" s="21"/>
      <c r="J199" s="21"/>
      <c r="K199" s="22"/>
      <c r="L199" s="22"/>
    </row>
    <row r="200" spans="6:12">
      <c r="F200" s="21"/>
      <c r="G200" s="21"/>
      <c r="J200" s="21"/>
      <c r="K200" s="22"/>
      <c r="L200" s="22"/>
    </row>
    <row r="201" spans="6:12">
      <c r="F201" s="21"/>
      <c r="G201" s="21"/>
      <c r="J201" s="21"/>
      <c r="K201" s="22"/>
      <c r="L201" s="22"/>
    </row>
    <row r="202" spans="6:12">
      <c r="F202" s="21"/>
      <c r="G202" s="21"/>
      <c r="J202" s="21"/>
      <c r="K202" s="22"/>
      <c r="L202" s="22"/>
    </row>
    <row r="203" spans="6:12">
      <c r="F203" s="21"/>
      <c r="G203" s="21"/>
      <c r="J203" s="21"/>
      <c r="K203" s="22"/>
      <c r="L203" s="22"/>
    </row>
    <row r="204" spans="6:12">
      <c r="F204" s="21"/>
      <c r="G204" s="21"/>
      <c r="J204" s="21"/>
      <c r="K204" s="22"/>
      <c r="L204" s="22"/>
    </row>
    <row r="205" spans="6:12">
      <c r="F205" s="21"/>
      <c r="G205" s="21"/>
      <c r="J205" s="21"/>
      <c r="K205" s="22"/>
      <c r="L205" s="22"/>
    </row>
    <row r="206" spans="6:12">
      <c r="F206" s="21"/>
      <c r="G206" s="21"/>
      <c r="J206" s="21"/>
      <c r="K206" s="22"/>
      <c r="L206" s="22"/>
    </row>
    <row r="207" spans="6:12">
      <c r="F207" s="21"/>
      <c r="G207" s="21"/>
      <c r="J207" s="21"/>
      <c r="K207" s="22"/>
      <c r="L207" s="22"/>
    </row>
    <row r="208" spans="6:12">
      <c r="F208" s="21"/>
      <c r="G208" s="21"/>
      <c r="J208" s="21"/>
      <c r="K208" s="22"/>
      <c r="L208" s="22"/>
    </row>
    <row r="209" spans="6:12">
      <c r="F209" s="21"/>
      <c r="G209" s="21"/>
      <c r="J209" s="21"/>
      <c r="K209" s="22"/>
      <c r="L209" s="22"/>
    </row>
    <row r="210" spans="6:12">
      <c r="F210" s="21"/>
      <c r="G210" s="21"/>
      <c r="J210" s="21"/>
      <c r="K210" s="22"/>
      <c r="L210" s="22"/>
    </row>
    <row r="211" spans="6:12">
      <c r="F211" s="21"/>
      <c r="G211" s="21"/>
      <c r="J211" s="21"/>
      <c r="K211" s="22"/>
      <c r="L211" s="22"/>
    </row>
    <row r="212" spans="6:12">
      <c r="F212" s="21"/>
      <c r="G212" s="21"/>
      <c r="J212" s="21"/>
      <c r="K212" s="22"/>
      <c r="L212" s="22"/>
    </row>
    <row r="213" spans="6:12">
      <c r="F213" s="21"/>
      <c r="G213" s="21"/>
      <c r="J213" s="21"/>
      <c r="K213" s="22"/>
      <c r="L213" s="22"/>
    </row>
    <row r="214" spans="6:12">
      <c r="F214" s="21"/>
      <c r="G214" s="21"/>
      <c r="J214" s="21"/>
      <c r="K214" s="22"/>
      <c r="L214" s="22"/>
    </row>
    <row r="215" spans="6:12">
      <c r="F215" s="21"/>
      <c r="G215" s="21"/>
      <c r="J215" s="21"/>
      <c r="K215" s="22"/>
      <c r="L215" s="22"/>
    </row>
    <row r="216" spans="6:12">
      <c r="F216" s="21"/>
      <c r="G216" s="21"/>
      <c r="J216" s="21"/>
      <c r="K216" s="22"/>
      <c r="L216" s="22"/>
    </row>
    <row r="217" spans="6:12">
      <c r="F217" s="21"/>
      <c r="G217" s="21"/>
      <c r="J217" s="21"/>
      <c r="K217" s="22"/>
      <c r="L217" s="22"/>
    </row>
    <row r="218" spans="6:12">
      <c r="F218" s="21"/>
      <c r="G218" s="21"/>
      <c r="J218" s="21"/>
      <c r="K218" s="22"/>
      <c r="L218" s="22"/>
    </row>
    <row r="219" spans="6:12">
      <c r="F219" s="21"/>
      <c r="G219" s="21"/>
      <c r="J219" s="21"/>
      <c r="K219" s="22"/>
      <c r="L219" s="22"/>
    </row>
    <row r="220" spans="6:12">
      <c r="F220" s="21"/>
      <c r="G220" s="21"/>
      <c r="J220" s="21"/>
      <c r="K220" s="22"/>
      <c r="L220" s="22"/>
    </row>
    <row r="221" spans="6:12">
      <c r="F221" s="21"/>
      <c r="G221" s="21"/>
      <c r="J221" s="21"/>
      <c r="K221" s="22"/>
      <c r="L221" s="22"/>
    </row>
    <row r="222" spans="6:12">
      <c r="F222" s="21"/>
      <c r="G222" s="21"/>
      <c r="J222" s="21"/>
      <c r="K222" s="22"/>
      <c r="L222" s="22"/>
    </row>
    <row r="223" spans="6:12">
      <c r="F223" s="21"/>
      <c r="G223" s="21"/>
      <c r="J223" s="21"/>
      <c r="K223" s="22"/>
      <c r="L223" s="22"/>
    </row>
    <row r="224" spans="6:12">
      <c r="F224" s="21"/>
      <c r="G224" s="21"/>
      <c r="J224" s="21"/>
      <c r="K224" s="22"/>
      <c r="L224" s="22"/>
    </row>
    <row r="225" spans="6:12">
      <c r="F225" s="21"/>
      <c r="G225" s="21"/>
      <c r="J225" s="21"/>
      <c r="K225" s="22"/>
      <c r="L225" s="22"/>
    </row>
    <row r="226" spans="6:12">
      <c r="F226" s="21"/>
      <c r="G226" s="21"/>
      <c r="J226" s="21"/>
      <c r="K226" s="22"/>
      <c r="L226" s="22"/>
    </row>
    <row r="227" spans="6:12">
      <c r="F227" s="21"/>
      <c r="G227" s="21"/>
      <c r="J227" s="21"/>
      <c r="K227" s="22"/>
      <c r="L227" s="22"/>
    </row>
    <row r="228" spans="6:12">
      <c r="F228" s="21"/>
      <c r="G228" s="21"/>
      <c r="J228" s="21"/>
      <c r="K228" s="22"/>
      <c r="L228" s="22"/>
    </row>
    <row r="229" spans="6:12">
      <c r="F229" s="21"/>
      <c r="G229" s="21"/>
      <c r="J229" s="21"/>
      <c r="K229" s="22"/>
      <c r="L229" s="22"/>
    </row>
    <row r="230" spans="6:12">
      <c r="F230" s="21"/>
      <c r="G230" s="21"/>
      <c r="J230" s="21"/>
      <c r="K230" s="22"/>
      <c r="L230" s="22"/>
    </row>
    <row r="231" spans="6:12">
      <c r="F231" s="21"/>
      <c r="G231" s="21"/>
      <c r="J231" s="21"/>
      <c r="K231" s="22"/>
      <c r="L231" s="22"/>
    </row>
    <row r="232" spans="6:12">
      <c r="F232" s="21"/>
      <c r="G232" s="21"/>
      <c r="J232" s="21"/>
      <c r="K232" s="22"/>
      <c r="L232" s="22"/>
    </row>
    <row r="233" spans="6:12">
      <c r="F233" s="21"/>
      <c r="G233" s="21"/>
      <c r="J233" s="21"/>
      <c r="K233" s="22"/>
      <c r="L233" s="22"/>
    </row>
    <row r="234" spans="6:12">
      <c r="F234" s="21"/>
      <c r="G234" s="21"/>
      <c r="J234" s="21"/>
      <c r="K234" s="22"/>
      <c r="L234" s="22"/>
    </row>
    <row r="235" spans="6:12">
      <c r="F235" s="21"/>
      <c r="G235" s="21"/>
      <c r="J235" s="21"/>
      <c r="K235" s="22"/>
      <c r="L235" s="22"/>
    </row>
    <row r="236" spans="6:12">
      <c r="F236" s="21"/>
      <c r="G236" s="21"/>
      <c r="J236" s="21"/>
      <c r="K236" s="22"/>
      <c r="L236" s="22"/>
    </row>
    <row r="237" spans="6:12">
      <c r="F237" s="21"/>
      <c r="G237" s="21"/>
      <c r="J237" s="21"/>
      <c r="K237" s="22"/>
      <c r="L237" s="22"/>
    </row>
    <row r="238" spans="6:12">
      <c r="F238" s="21"/>
      <c r="G238" s="21"/>
      <c r="J238" s="21"/>
      <c r="K238" s="22"/>
      <c r="L238" s="22"/>
    </row>
    <row r="239" spans="6:12">
      <c r="F239" s="21"/>
      <c r="G239" s="21"/>
      <c r="J239" s="21"/>
      <c r="K239" s="22"/>
      <c r="L239" s="22"/>
    </row>
    <row r="240" spans="6:12">
      <c r="F240" s="21"/>
      <c r="G240" s="21"/>
      <c r="J240" s="21"/>
      <c r="K240" s="22"/>
      <c r="L240" s="22"/>
    </row>
    <row r="241" spans="6:12">
      <c r="F241" s="21"/>
      <c r="G241" s="21"/>
      <c r="J241" s="21"/>
      <c r="K241" s="22"/>
      <c r="L241" s="22"/>
    </row>
    <row r="242" spans="6:12">
      <c r="F242" s="21"/>
      <c r="G242" s="21"/>
      <c r="J242" s="21"/>
      <c r="K242" s="22"/>
      <c r="L242" s="22"/>
    </row>
    <row r="243" spans="6:12">
      <c r="F243" s="21"/>
      <c r="G243" s="21"/>
      <c r="J243" s="21"/>
      <c r="K243" s="22"/>
      <c r="L243" s="22"/>
    </row>
    <row r="244" spans="6:12">
      <c r="F244" s="21"/>
      <c r="G244" s="21"/>
      <c r="J244" s="21"/>
      <c r="K244" s="22"/>
      <c r="L244" s="22"/>
    </row>
    <row r="245" spans="6:12">
      <c r="F245" s="21"/>
      <c r="G245" s="21"/>
      <c r="J245" s="21"/>
      <c r="K245" s="22"/>
      <c r="L245" s="22"/>
    </row>
    <row r="246" spans="6:12">
      <c r="F246" s="21"/>
      <c r="G246" s="21"/>
      <c r="J246" s="21"/>
      <c r="K246" s="22"/>
      <c r="L246" s="22"/>
    </row>
    <row r="247" spans="6:12">
      <c r="F247" s="21"/>
      <c r="G247" s="21"/>
      <c r="J247" s="21"/>
      <c r="K247" s="22"/>
      <c r="L247" s="22"/>
    </row>
    <row r="248" spans="6:12">
      <c r="F248" s="21"/>
      <c r="G248" s="21"/>
      <c r="J248" s="21"/>
      <c r="K248" s="22"/>
      <c r="L248" s="22"/>
    </row>
    <row r="249" spans="6:12">
      <c r="F249" s="21"/>
      <c r="G249" s="21"/>
      <c r="J249" s="21"/>
      <c r="K249" s="22"/>
      <c r="L249" s="22"/>
    </row>
    <row r="250" spans="6:12">
      <c r="F250" s="21"/>
      <c r="G250" s="21"/>
      <c r="J250" s="21"/>
      <c r="K250" s="22"/>
      <c r="L250" s="22"/>
    </row>
    <row r="251" spans="6:12">
      <c r="F251" s="21"/>
      <c r="G251" s="21"/>
      <c r="J251" s="21"/>
      <c r="K251" s="22"/>
      <c r="L251" s="22"/>
    </row>
    <row r="252" spans="6:12">
      <c r="F252" s="21"/>
      <c r="G252" s="21"/>
      <c r="J252" s="21"/>
      <c r="K252" s="22"/>
      <c r="L252" s="22"/>
    </row>
    <row r="253" spans="6:12">
      <c r="F253" s="21"/>
      <c r="G253" s="21"/>
      <c r="J253" s="21"/>
      <c r="K253" s="22"/>
      <c r="L253" s="22"/>
    </row>
    <row r="254" spans="6:12">
      <c r="F254" s="21"/>
      <c r="G254" s="21"/>
      <c r="J254" s="21"/>
      <c r="K254" s="22"/>
      <c r="L254" s="22"/>
    </row>
    <row r="255" spans="6:12">
      <c r="F255" s="21"/>
      <c r="G255" s="21"/>
      <c r="J255" s="21"/>
      <c r="K255" s="22"/>
      <c r="L255" s="22"/>
    </row>
    <row r="256" spans="6:12">
      <c r="F256" s="21"/>
      <c r="G256" s="21"/>
      <c r="J256" s="21"/>
      <c r="K256" s="22"/>
      <c r="L256" s="22"/>
    </row>
    <row r="257" spans="6:12">
      <c r="F257" s="21"/>
      <c r="G257" s="21"/>
      <c r="J257" s="21"/>
      <c r="K257" s="22"/>
      <c r="L257" s="22"/>
    </row>
    <row r="258" spans="6:12">
      <c r="F258" s="21"/>
      <c r="G258" s="21"/>
      <c r="J258" s="21"/>
      <c r="K258" s="22"/>
      <c r="L258" s="22"/>
    </row>
    <row r="259" spans="6:12">
      <c r="F259" s="21"/>
      <c r="G259" s="21"/>
      <c r="J259" s="21"/>
      <c r="K259" s="22"/>
      <c r="L259" s="22"/>
    </row>
    <row r="260" spans="6:12">
      <c r="F260" s="21"/>
      <c r="G260" s="21"/>
      <c r="J260" s="21"/>
      <c r="K260" s="22"/>
      <c r="L260" s="22"/>
    </row>
    <row r="261" spans="6:12">
      <c r="F261" s="21"/>
      <c r="G261" s="21"/>
      <c r="J261" s="21"/>
      <c r="K261" s="22"/>
      <c r="L261" s="22"/>
    </row>
    <row r="262" spans="6:12">
      <c r="F262" s="21"/>
      <c r="G262" s="21"/>
      <c r="J262" s="21"/>
      <c r="K262" s="22"/>
      <c r="L262" s="22"/>
    </row>
    <row r="263" spans="6:12">
      <c r="F263" s="21"/>
      <c r="G263" s="21"/>
      <c r="J263" s="21"/>
      <c r="K263" s="22"/>
      <c r="L263" s="22"/>
    </row>
    <row r="264" spans="6:12">
      <c r="F264" s="21"/>
      <c r="G264" s="21"/>
      <c r="J264" s="21"/>
      <c r="K264" s="22"/>
      <c r="L264" s="22"/>
    </row>
    <row r="265" spans="6:12">
      <c r="F265" s="21"/>
      <c r="G265" s="21"/>
      <c r="J265" s="21"/>
      <c r="K265" s="22"/>
      <c r="L265" s="22"/>
    </row>
    <row r="266" spans="6:12">
      <c r="F266" s="21"/>
      <c r="G266" s="21"/>
      <c r="J266" s="21"/>
      <c r="K266" s="22"/>
      <c r="L266" s="22"/>
    </row>
    <row r="267" spans="6:12">
      <c r="F267" s="21"/>
      <c r="G267" s="21"/>
      <c r="J267" s="21"/>
      <c r="K267" s="22"/>
      <c r="L267" s="22"/>
    </row>
    <row r="268" spans="6:12">
      <c r="F268" s="21"/>
      <c r="G268" s="21"/>
      <c r="J268" s="21"/>
      <c r="K268" s="22"/>
      <c r="L268" s="22"/>
    </row>
    <row r="269" spans="6:12">
      <c r="F269" s="21"/>
      <c r="G269" s="21"/>
      <c r="J269" s="21"/>
      <c r="K269" s="22"/>
      <c r="L269" s="22"/>
    </row>
    <row r="270" spans="6:12">
      <c r="F270" s="21"/>
      <c r="G270" s="21"/>
      <c r="J270" s="21"/>
      <c r="K270" s="22"/>
      <c r="L270" s="22"/>
    </row>
    <row r="271" spans="6:12">
      <c r="F271" s="21"/>
      <c r="G271" s="21"/>
      <c r="J271" s="21"/>
      <c r="K271" s="22"/>
      <c r="L271" s="22"/>
    </row>
    <row r="272" spans="6:12">
      <c r="F272" s="21"/>
      <c r="G272" s="21"/>
      <c r="J272" s="21"/>
      <c r="K272" s="22"/>
      <c r="L272" s="22"/>
    </row>
    <row r="273" spans="6:12">
      <c r="F273" s="21"/>
      <c r="G273" s="21"/>
      <c r="J273" s="21"/>
      <c r="K273" s="22"/>
      <c r="L273" s="22"/>
    </row>
    <row r="274" spans="6:12">
      <c r="F274" s="21"/>
      <c r="G274" s="21"/>
      <c r="J274" s="21"/>
      <c r="K274" s="22"/>
      <c r="L274" s="22"/>
    </row>
    <row r="275" spans="6:12">
      <c r="F275" s="21"/>
      <c r="G275" s="21"/>
      <c r="J275" s="21"/>
      <c r="K275" s="22"/>
      <c r="L275" s="22"/>
    </row>
    <row r="276" spans="6:12">
      <c r="F276" s="21"/>
      <c r="G276" s="21"/>
      <c r="J276" s="21"/>
      <c r="K276" s="22"/>
      <c r="L276" s="22"/>
    </row>
    <row r="277" spans="6:12">
      <c r="F277" s="21"/>
      <c r="G277" s="21"/>
      <c r="J277" s="21"/>
      <c r="K277" s="22"/>
      <c r="L277" s="22"/>
    </row>
    <row r="278" spans="6:12">
      <c r="F278" s="21"/>
      <c r="G278" s="21"/>
      <c r="J278" s="21"/>
      <c r="K278" s="22"/>
      <c r="L278" s="22"/>
    </row>
    <row r="279" spans="6:12">
      <c r="F279" s="21"/>
      <c r="G279" s="21"/>
      <c r="J279" s="21"/>
      <c r="K279" s="22"/>
      <c r="L279" s="22"/>
    </row>
    <row r="280" spans="6:12">
      <c r="F280" s="21"/>
      <c r="G280" s="21"/>
      <c r="J280" s="21"/>
      <c r="K280" s="22"/>
      <c r="L280" s="22"/>
    </row>
    <row r="281" spans="6:12">
      <c r="F281" s="21"/>
      <c r="G281" s="21"/>
      <c r="J281" s="21"/>
      <c r="K281" s="22"/>
      <c r="L281" s="22"/>
    </row>
    <row r="282" spans="6:12">
      <c r="F282" s="21"/>
      <c r="G282" s="21"/>
      <c r="J282" s="21"/>
      <c r="K282" s="22"/>
      <c r="L282" s="22"/>
    </row>
    <row r="283" spans="6:12">
      <c r="F283" s="21"/>
      <c r="G283" s="21"/>
      <c r="J283" s="21"/>
      <c r="K283" s="22"/>
      <c r="L283" s="22"/>
    </row>
    <row r="284" spans="6:12">
      <c r="F284" s="21"/>
      <c r="G284" s="21"/>
      <c r="J284" s="21"/>
      <c r="K284" s="22"/>
      <c r="L284" s="22"/>
    </row>
    <row r="285" spans="6:12">
      <c r="F285" s="21"/>
      <c r="G285" s="21"/>
      <c r="J285" s="21"/>
      <c r="K285" s="22"/>
      <c r="L285" s="22"/>
    </row>
    <row r="286" spans="6:12">
      <c r="F286" s="21"/>
      <c r="G286" s="21"/>
      <c r="J286" s="21"/>
      <c r="K286" s="22"/>
      <c r="L286" s="22"/>
    </row>
    <row r="287" spans="6:12">
      <c r="F287" s="21"/>
      <c r="G287" s="21"/>
      <c r="J287" s="21"/>
      <c r="K287" s="22"/>
      <c r="L287" s="22"/>
    </row>
    <row r="288" spans="6:12">
      <c r="F288" s="21"/>
      <c r="G288" s="21"/>
      <c r="J288" s="21"/>
      <c r="K288" s="22"/>
      <c r="L288" s="22"/>
    </row>
    <row r="289" spans="6:12">
      <c r="F289" s="21"/>
      <c r="G289" s="21"/>
      <c r="J289" s="21"/>
      <c r="K289" s="22"/>
      <c r="L289" s="22"/>
    </row>
    <row r="290" spans="6:12">
      <c r="F290" s="21"/>
      <c r="G290" s="21"/>
      <c r="J290" s="21"/>
      <c r="K290" s="22"/>
      <c r="L290" s="22"/>
    </row>
    <row r="291" spans="6:12">
      <c r="F291" s="21"/>
      <c r="G291" s="21"/>
      <c r="J291" s="21"/>
      <c r="K291" s="22"/>
      <c r="L291" s="22"/>
    </row>
    <row r="292" spans="6:12">
      <c r="F292" s="21"/>
      <c r="G292" s="21"/>
      <c r="J292" s="21"/>
      <c r="K292" s="22"/>
      <c r="L292" s="22"/>
    </row>
    <row r="293" spans="6:12">
      <c r="F293" s="21"/>
      <c r="G293" s="21"/>
      <c r="J293" s="21"/>
      <c r="K293" s="22"/>
      <c r="L293" s="22"/>
    </row>
    <row r="294" spans="6:12">
      <c r="F294" s="21"/>
      <c r="G294" s="21"/>
      <c r="J294" s="21"/>
      <c r="K294" s="22"/>
      <c r="L294" s="22"/>
    </row>
    <row r="295" spans="6:12">
      <c r="F295" s="21"/>
      <c r="G295" s="21"/>
      <c r="J295" s="21"/>
      <c r="K295" s="22"/>
      <c r="L295" s="22"/>
    </row>
    <row r="296" spans="6:12">
      <c r="F296" s="21"/>
      <c r="G296" s="21"/>
      <c r="J296" s="21"/>
      <c r="K296" s="22"/>
      <c r="L296" s="22"/>
    </row>
    <row r="297" spans="6:12">
      <c r="F297" s="21"/>
      <c r="G297" s="21"/>
      <c r="J297" s="21"/>
      <c r="K297" s="22"/>
      <c r="L297" s="22"/>
    </row>
    <row r="298" spans="6:12">
      <c r="F298" s="21"/>
      <c r="G298" s="21"/>
      <c r="J298" s="21"/>
      <c r="K298" s="22"/>
      <c r="L298" s="22"/>
    </row>
    <row r="299" spans="6:12">
      <c r="F299" s="21"/>
      <c r="G299" s="21"/>
      <c r="J299" s="21"/>
      <c r="K299" s="22"/>
      <c r="L299" s="22"/>
    </row>
    <row r="300" spans="6:12">
      <c r="F300" s="21"/>
      <c r="G300" s="21"/>
      <c r="J300" s="21"/>
      <c r="K300" s="22"/>
      <c r="L300" s="22"/>
    </row>
    <row r="301" spans="6:12">
      <c r="F301" s="21"/>
      <c r="G301" s="21"/>
      <c r="J301" s="21"/>
      <c r="K301" s="22"/>
      <c r="L301" s="22"/>
    </row>
    <row r="302" spans="6:12">
      <c r="F302" s="21"/>
      <c r="G302" s="21"/>
      <c r="J302" s="21"/>
      <c r="K302" s="22"/>
      <c r="L302" s="22"/>
    </row>
    <row r="303" spans="6:12">
      <c r="F303" s="21"/>
      <c r="G303" s="21"/>
      <c r="J303" s="21"/>
      <c r="K303" s="22"/>
      <c r="L303" s="22"/>
    </row>
    <row r="304" spans="6:12">
      <c r="F304" s="21"/>
      <c r="G304" s="21"/>
      <c r="J304" s="21"/>
      <c r="K304" s="22"/>
      <c r="L304" s="22"/>
    </row>
    <row r="305" spans="6:12">
      <c r="F305" s="21"/>
      <c r="G305" s="21"/>
      <c r="J305" s="21"/>
      <c r="K305" s="22"/>
      <c r="L305" s="22"/>
    </row>
    <row r="306" spans="6:12">
      <c r="F306" s="21"/>
      <c r="G306" s="21"/>
      <c r="J306" s="21"/>
      <c r="K306" s="22"/>
      <c r="L306" s="22"/>
    </row>
    <row r="307" spans="6:12">
      <c r="F307" s="21"/>
      <c r="G307" s="21"/>
      <c r="J307" s="21"/>
      <c r="K307" s="22"/>
      <c r="L307" s="22"/>
    </row>
    <row r="308" spans="6:12">
      <c r="F308" s="21"/>
      <c r="G308" s="21"/>
      <c r="J308" s="21"/>
      <c r="K308" s="22"/>
      <c r="L308" s="22"/>
    </row>
    <row r="309" spans="6:12">
      <c r="F309" s="21"/>
      <c r="G309" s="21"/>
      <c r="J309" s="21"/>
      <c r="K309" s="22"/>
      <c r="L309" s="22"/>
    </row>
    <row r="310" spans="6:12">
      <c r="F310" s="21"/>
      <c r="G310" s="21"/>
      <c r="J310" s="21"/>
      <c r="K310" s="22"/>
      <c r="L310" s="22"/>
    </row>
    <row r="311" spans="6:12">
      <c r="F311" s="21"/>
      <c r="G311" s="21"/>
      <c r="J311" s="21"/>
      <c r="K311" s="22"/>
      <c r="L311" s="22"/>
    </row>
    <row r="312" spans="6:12">
      <c r="F312" s="21"/>
      <c r="G312" s="21"/>
      <c r="J312" s="21"/>
      <c r="K312" s="22"/>
      <c r="L312" s="22"/>
    </row>
    <row r="313" spans="6:12">
      <c r="F313" s="21"/>
      <c r="G313" s="21"/>
      <c r="J313" s="21"/>
      <c r="K313" s="22"/>
      <c r="L313" s="22"/>
    </row>
    <row r="314" spans="6:12">
      <c r="F314" s="21"/>
      <c r="G314" s="21"/>
      <c r="J314" s="21"/>
      <c r="K314" s="22"/>
      <c r="L314" s="22"/>
    </row>
    <row r="315" spans="6:12">
      <c r="F315" s="21"/>
      <c r="G315" s="21"/>
      <c r="J315" s="21"/>
      <c r="K315" s="22"/>
      <c r="L315" s="22"/>
    </row>
    <row r="316" spans="6:12">
      <c r="F316" s="21"/>
      <c r="G316" s="21"/>
      <c r="J316" s="21"/>
      <c r="K316" s="22"/>
      <c r="L316" s="22"/>
    </row>
    <row r="317" spans="6:12">
      <c r="F317" s="21"/>
      <c r="G317" s="21"/>
      <c r="J317" s="21"/>
      <c r="K317" s="22"/>
      <c r="L317" s="22"/>
    </row>
    <row r="318" spans="6:12">
      <c r="F318" s="21"/>
      <c r="G318" s="21"/>
      <c r="J318" s="21"/>
      <c r="K318" s="22"/>
      <c r="L318" s="22"/>
    </row>
    <row r="319" spans="6:12">
      <c r="F319" s="21"/>
      <c r="G319" s="21"/>
      <c r="J319" s="21"/>
      <c r="K319" s="22"/>
      <c r="L319" s="22"/>
    </row>
    <row r="320" spans="6:12">
      <c r="F320" s="21"/>
      <c r="G320" s="21"/>
      <c r="J320" s="21"/>
      <c r="K320" s="22"/>
      <c r="L320" s="22"/>
    </row>
    <row r="321" spans="6:12">
      <c r="F321" s="21"/>
      <c r="G321" s="21"/>
      <c r="J321" s="21"/>
      <c r="K321" s="22"/>
      <c r="L321" s="22"/>
    </row>
    <row r="322" spans="6:12">
      <c r="F322" s="21"/>
      <c r="G322" s="21"/>
      <c r="J322" s="21"/>
      <c r="K322" s="22"/>
      <c r="L322" s="22"/>
    </row>
    <row r="323" spans="6:12">
      <c r="F323" s="21"/>
      <c r="G323" s="21"/>
      <c r="J323" s="21"/>
      <c r="K323" s="22"/>
      <c r="L323" s="22"/>
    </row>
    <row r="324" spans="6:12">
      <c r="F324" s="21"/>
      <c r="G324" s="21"/>
      <c r="J324" s="21"/>
      <c r="K324" s="22"/>
      <c r="L324" s="22"/>
    </row>
    <row r="325" spans="6:12">
      <c r="F325" s="21"/>
      <c r="G325" s="21"/>
      <c r="J325" s="21"/>
      <c r="K325" s="22"/>
      <c r="L325" s="22"/>
    </row>
    <row r="326" spans="6:12">
      <c r="F326" s="21"/>
      <c r="G326" s="21"/>
      <c r="J326" s="21"/>
      <c r="K326" s="22"/>
      <c r="L326" s="22"/>
    </row>
    <row r="327" spans="6:12">
      <c r="F327" s="21"/>
      <c r="G327" s="21"/>
      <c r="J327" s="21"/>
      <c r="K327" s="22"/>
      <c r="L327" s="22"/>
    </row>
    <row r="328" spans="6:12">
      <c r="F328" s="21"/>
      <c r="G328" s="21"/>
      <c r="J328" s="21"/>
      <c r="K328" s="22"/>
      <c r="L328" s="22"/>
    </row>
    <row r="329" spans="6:12">
      <c r="F329" s="21"/>
      <c r="G329" s="21"/>
      <c r="J329" s="21"/>
      <c r="K329" s="22"/>
      <c r="L329" s="22"/>
    </row>
    <row r="330" spans="6:12">
      <c r="F330" s="21"/>
      <c r="G330" s="21"/>
      <c r="J330" s="21"/>
      <c r="K330" s="22"/>
      <c r="L330" s="22"/>
    </row>
    <row r="331" spans="6:12">
      <c r="F331" s="21"/>
      <c r="G331" s="21"/>
      <c r="J331" s="21"/>
      <c r="K331" s="22"/>
      <c r="L331" s="22"/>
    </row>
    <row r="332" spans="6:12">
      <c r="F332" s="21"/>
      <c r="G332" s="21"/>
      <c r="J332" s="21"/>
      <c r="K332" s="22"/>
      <c r="L332" s="22"/>
    </row>
    <row r="333" spans="6:12">
      <c r="F333" s="21"/>
      <c r="G333" s="21"/>
      <c r="J333" s="21"/>
      <c r="K333" s="22"/>
      <c r="L333" s="22"/>
    </row>
    <row r="334" spans="6:12">
      <c r="F334" s="21"/>
      <c r="G334" s="21"/>
      <c r="J334" s="21"/>
      <c r="K334" s="22"/>
      <c r="L334" s="22"/>
    </row>
    <row r="335" spans="6:12">
      <c r="F335" s="21"/>
      <c r="G335" s="21"/>
      <c r="J335" s="21"/>
      <c r="K335" s="22"/>
      <c r="L335" s="22"/>
    </row>
    <row r="336" spans="6:12">
      <c r="F336" s="21"/>
      <c r="G336" s="21"/>
      <c r="J336" s="21"/>
      <c r="K336" s="22"/>
      <c r="L336" s="22"/>
    </row>
    <row r="337" spans="6:12">
      <c r="F337" s="21"/>
      <c r="G337" s="21"/>
      <c r="J337" s="21"/>
      <c r="K337" s="22"/>
      <c r="L337" s="22"/>
    </row>
    <row r="338" spans="6:12">
      <c r="F338" s="21"/>
      <c r="G338" s="21"/>
      <c r="J338" s="21"/>
      <c r="K338" s="22"/>
      <c r="L338" s="22"/>
    </row>
    <row r="339" spans="6:12">
      <c r="F339" s="21"/>
      <c r="G339" s="21"/>
      <c r="J339" s="21"/>
      <c r="K339" s="22"/>
      <c r="L339" s="22"/>
    </row>
    <row r="340" spans="6:12">
      <c r="F340" s="21"/>
      <c r="G340" s="21"/>
      <c r="J340" s="21"/>
      <c r="K340" s="22"/>
      <c r="L340" s="22"/>
    </row>
    <row r="341" spans="6:12">
      <c r="F341" s="21"/>
      <c r="G341" s="21"/>
      <c r="J341" s="21"/>
      <c r="K341" s="22"/>
      <c r="L341" s="22"/>
    </row>
    <row r="342" spans="6:12">
      <c r="F342" s="21"/>
      <c r="G342" s="21"/>
      <c r="J342" s="21"/>
      <c r="K342" s="22"/>
      <c r="L342" s="22"/>
    </row>
    <row r="343" spans="6:12">
      <c r="F343" s="21"/>
      <c r="G343" s="21"/>
      <c r="J343" s="21"/>
      <c r="K343" s="22"/>
      <c r="L343" s="22"/>
    </row>
    <row r="344" spans="6:12">
      <c r="F344" s="21"/>
      <c r="G344" s="21"/>
      <c r="J344" s="21"/>
      <c r="K344" s="22"/>
      <c r="L344" s="22"/>
    </row>
    <row r="345" spans="6:12">
      <c r="F345" s="21"/>
      <c r="G345" s="21"/>
      <c r="J345" s="21"/>
      <c r="K345" s="22"/>
      <c r="L345" s="22"/>
    </row>
    <row r="346" spans="6:12">
      <c r="F346" s="21"/>
      <c r="G346" s="21"/>
      <c r="J346" s="21"/>
      <c r="K346" s="22"/>
      <c r="L346" s="22"/>
    </row>
    <row r="347" spans="6:12">
      <c r="F347" s="21"/>
      <c r="G347" s="21"/>
      <c r="J347" s="21"/>
      <c r="K347" s="22"/>
      <c r="L347" s="22"/>
    </row>
    <row r="348" spans="6:12">
      <c r="F348" s="21"/>
      <c r="G348" s="21"/>
      <c r="J348" s="21"/>
      <c r="K348" s="22"/>
      <c r="L348" s="22"/>
    </row>
    <row r="349" spans="6:12">
      <c r="F349" s="21"/>
      <c r="G349" s="21"/>
      <c r="J349" s="21"/>
      <c r="K349" s="22"/>
      <c r="L349" s="22"/>
    </row>
    <row r="350" spans="6:12">
      <c r="F350" s="21"/>
      <c r="G350" s="21"/>
      <c r="J350" s="21"/>
      <c r="K350" s="22"/>
      <c r="L350" s="22"/>
    </row>
    <row r="351" spans="6:12">
      <c r="F351" s="21"/>
      <c r="G351" s="21"/>
      <c r="J351" s="21"/>
      <c r="K351" s="22"/>
      <c r="L351" s="22"/>
    </row>
    <row r="352" spans="6:12">
      <c r="F352" s="21"/>
      <c r="G352" s="21"/>
      <c r="J352" s="21"/>
      <c r="K352" s="22"/>
      <c r="L352" s="22"/>
    </row>
    <row r="353" spans="6:12">
      <c r="F353" s="21"/>
      <c r="G353" s="21"/>
      <c r="J353" s="21"/>
      <c r="K353" s="22"/>
      <c r="L353" s="22"/>
    </row>
    <row r="354" spans="6:12">
      <c r="F354" s="21"/>
      <c r="G354" s="21"/>
      <c r="J354" s="21"/>
      <c r="K354" s="22"/>
      <c r="L354" s="22"/>
    </row>
    <row r="355" spans="6:12">
      <c r="F355" s="21"/>
      <c r="G355" s="21"/>
      <c r="J355" s="21"/>
      <c r="K355" s="22"/>
      <c r="L355" s="22"/>
    </row>
    <row r="356" spans="6:12">
      <c r="F356" s="21"/>
      <c r="G356" s="21"/>
      <c r="J356" s="21"/>
      <c r="K356" s="22"/>
      <c r="L356" s="22"/>
    </row>
    <row r="357" spans="6:12">
      <c r="F357" s="21"/>
      <c r="G357" s="21"/>
      <c r="J357" s="21"/>
      <c r="K357" s="22"/>
      <c r="L357" s="22"/>
    </row>
    <row r="358" spans="6:12">
      <c r="F358" s="21"/>
      <c r="G358" s="21"/>
      <c r="J358" s="21"/>
      <c r="K358" s="22"/>
      <c r="L358" s="22"/>
    </row>
    <row r="359" spans="6:12">
      <c r="F359" s="21"/>
      <c r="G359" s="21"/>
      <c r="J359" s="21"/>
      <c r="K359" s="22"/>
      <c r="L359" s="22"/>
    </row>
    <row r="360" spans="6:12">
      <c r="F360" s="21"/>
      <c r="G360" s="21"/>
      <c r="J360" s="21"/>
      <c r="K360" s="22"/>
      <c r="L360" s="22"/>
    </row>
    <row r="361" spans="6:12">
      <c r="F361" s="21"/>
      <c r="G361" s="21"/>
      <c r="J361" s="21"/>
      <c r="K361" s="22"/>
      <c r="L361" s="22"/>
    </row>
    <row r="362" spans="6:12">
      <c r="F362" s="21"/>
      <c r="G362" s="21"/>
      <c r="J362" s="21"/>
      <c r="K362" s="22"/>
      <c r="L362" s="22"/>
    </row>
    <row r="363" spans="6:12">
      <c r="F363" s="21"/>
      <c r="G363" s="21"/>
      <c r="J363" s="21"/>
      <c r="K363" s="22"/>
      <c r="L363" s="22"/>
    </row>
    <row r="364" spans="6:12">
      <c r="F364" s="21"/>
      <c r="G364" s="21"/>
      <c r="J364" s="21"/>
      <c r="K364" s="22"/>
      <c r="L364" s="22"/>
    </row>
    <row r="365" spans="6:12">
      <c r="F365" s="21"/>
      <c r="G365" s="21"/>
      <c r="J365" s="21"/>
      <c r="K365" s="22"/>
      <c r="L365" s="22"/>
    </row>
    <row r="366" spans="6:12">
      <c r="F366" s="21"/>
      <c r="G366" s="21"/>
      <c r="J366" s="21"/>
      <c r="K366" s="22"/>
      <c r="L366" s="22"/>
    </row>
    <row r="367" spans="6:12">
      <c r="F367" s="21"/>
      <c r="G367" s="21"/>
      <c r="J367" s="21"/>
      <c r="K367" s="22"/>
      <c r="L367" s="22"/>
    </row>
  </sheetData>
  <mergeCells count="4">
    <mergeCell ref="F2:G2"/>
    <mergeCell ref="H2:I2"/>
    <mergeCell ref="I3:I4"/>
    <mergeCell ref="J3:J4"/>
  </mergeCells>
  <hyperlinks>
    <hyperlink ref="D2" r:id="rId1"/>
    <hyperlink ref="D4" r:id="rId2"/>
  </hyperlinks>
  <pageMargins left="3.937007874015748E-2" right="3.937007874015748E-2" top="3.937007874015748E-2" bottom="3.937007874015748E-2" header="3.937007874015748E-2" footer="3.937007874015748E-2"/>
  <pageSetup paperSize="9" scale="47" orientation="landscape" verticalDpi="4294967295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4</vt:i4>
      </vt:variant>
    </vt:vector>
  </HeadingPairs>
  <TitlesOfParts>
    <vt:vector size="7" baseType="lpstr">
      <vt:lpstr>Условия работы</vt:lpstr>
      <vt:lpstr>Прайс запчасти</vt:lpstr>
      <vt:lpstr>Дропшиппинг Агенты</vt:lpstr>
      <vt:lpstr>'Дропшиппинг Агенты'!Print_Area</vt:lpstr>
      <vt:lpstr>'Прайс запчасти'!Print_Area</vt:lpstr>
      <vt:lpstr>'Условия работы'!Print_Area</vt:lpstr>
      <vt:lpstr>'Прайс запчасти'!Область_печати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2024-02-12T14:46:35Z</dcterms:modified>
</cp:coreProperties>
</file>